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6F27ECDA-CE2D-43D8-B41A-D5F08966CD4D}" xr6:coauthVersionLast="47" xr6:coauthVersionMax="47" xr10:uidLastSave="{00000000-0000-0000-0000-000000000000}"/>
  <workbookProtection workbookAlgorithmName="SHA-512" workbookHashValue="yWhztMhOMTQLalrQFXgnxifIb6QRIZVf7D1iAL3nPd4+VTRVTm+6t7i88aRm3bW0Ne/1cTjUHZxTBYSYq4ZbOQ==" workbookSaltValue="8GgmIkJ+T+MuHuFWprl2YA==" workbookSpinCount="100000" lockStructure="1"/>
  <bookViews>
    <workbookView xWindow="3825" yWindow="2550" windowWidth="11970" windowHeight="8370" xr2:uid="{96B40035-2CF7-4D62-9731-EE14B628AA54}"/>
  </bookViews>
  <sheets>
    <sheet name="GRAMM023A" sheetId="8" r:id="rId1"/>
    <sheet name="GRAMM023B" sheetId="7" r:id="rId2"/>
    <sheet name="GRAMM023C" sheetId="6" r:id="rId3"/>
    <sheet name="GRAMM024A" sheetId="5" r:id="rId4"/>
    <sheet name="GRAMM024B" sheetId="4" r:id="rId5"/>
    <sheet name="GRAMM024C" sheetId="1" r:id="rId6"/>
    <sheet name="SPELL023C" sheetId="2" r:id="rId7"/>
    <sheet name="SPELL024C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3" l="1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<sst xmlns="http://schemas.openxmlformats.org/spreadsheetml/2006/main" count="534" uniqueCount="345">
  <si>
    <t>070</t>
  </si>
  <si>
    <t>023A</t>
  </si>
  <si>
    <t>Tercero Primaria A</t>
  </si>
  <si>
    <t>Grammar / Language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</si>
  <si>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</si>
  <si>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</si>
  <si>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</si>
  <si>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</si>
  <si>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</si>
  <si>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</si>
  <si>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</si>
  <si>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</si>
  <si>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</si>
  <si>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</si>
  <si>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</si>
  <si>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</si>
  <si>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</si>
  <si>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</si>
  <si>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</si>
  <si>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</si>
  <si>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</si>
  <si>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</si>
  <si>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</si>
  <si>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</si>
  <si>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</si>
  <si>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</si>
  <si>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</si>
  <si>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</si>
  <si>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</si>
  <si>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</si>
  <si>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</si>
  <si>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</si>
  <si>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</si>
  <si>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</si>
  <si>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</si>
  <si>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</si>
  <si>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</si>
  <si>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</si>
  <si>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</si>
  <si>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</si>
  <si>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</si>
  <si>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</si>
  <si>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</si>
  <si>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</si>
  <si>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</si>
  <si>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</si>
  <si>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</si>
  <si>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</si>
  <si>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</si>
  <si>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</si>
  <si>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</si>
  <si>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</si>
  <si>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</si>
  <si>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</si>
  <si>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</si>
  <si>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</si>
  <si>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</si>
  <si>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</si>
  <si>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</si>
  <si>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</si>
  <si>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</si>
  <si>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</si>
  <si>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</si>
  <si>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</si>
  <si>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</si>
  <si>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</si>
  <si>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</si>
  <si>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</si>
  <si>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</si>
  <si>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</si>
  <si>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</si>
  <si>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</si>
  <si>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GRAMM023A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</si>
  <si>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</si>
  <si>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</si>
  <si>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</si>
  <si>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</si>
  <si>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</si>
  <si>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</si>
  <si>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</si>
  <si>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</si>
  <si>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</si>
  <si>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</si>
  <si>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</si>
  <si>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</si>
  <si>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</si>
  <si>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</si>
  <si>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</si>
  <si>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</si>
  <si>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</si>
  <si>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</si>
  <si>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</si>
  <si>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</si>
  <si>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</si>
  <si>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</si>
  <si>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</si>
  <si>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</si>
  <si>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</si>
  <si>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</si>
  <si>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</si>
  <si>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</si>
  <si>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</si>
  <si>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</si>
  <si>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</si>
  <si>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</si>
  <si>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</si>
  <si>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</si>
  <si>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</si>
  <si>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</si>
  <si>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</si>
  <si>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</si>
  <si>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</si>
  <si>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</si>
  <si>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</si>
  <si>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</si>
  <si>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</si>
  <si>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</si>
  <si>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</si>
  <si>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</si>
  <si>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</si>
  <si>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</si>
  <si>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</si>
  <si>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</si>
  <si>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</si>
  <si>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</si>
  <si>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</si>
  <si>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</si>
  <si>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</si>
  <si>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</si>
  <si>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</si>
  <si>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</si>
  <si>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GRAMM023B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</si>
  <si>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</si>
  <si>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</si>
  <si>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</si>
  <si>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</si>
  <si>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</si>
  <si>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</si>
  <si>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</si>
  <si>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</si>
  <si>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</si>
  <si>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</si>
  <si>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</si>
  <si>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</si>
  <si>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</si>
  <si>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</si>
  <si>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</si>
  <si>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</si>
  <si>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</si>
  <si>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</si>
  <si>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</si>
  <si>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</si>
  <si>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</si>
  <si>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</si>
  <si>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</si>
  <si>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</si>
  <si>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</si>
  <si>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</si>
  <si>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</si>
  <si>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</si>
  <si>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</si>
  <si>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</si>
  <si>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</si>
  <si>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</si>
  <si>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</si>
  <si>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</si>
  <si>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</si>
  <si>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</si>
  <si>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</si>
  <si>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</si>
  <si>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</si>
  <si>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</si>
  <si>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</si>
  <si>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</si>
  <si>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</si>
  <si>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</si>
  <si>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</si>
  <si>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</si>
  <si>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</si>
  <si>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</si>
  <si>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</si>
  <si>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</si>
  <si>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</si>
  <si>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</si>
  <si>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</si>
  <si>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</si>
  <si>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</si>
  <si>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</si>
  <si>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GRAMM023C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</si>
  <si>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</si>
  <si>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</si>
  <si>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</si>
  <si>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</si>
  <si>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</si>
  <si>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</si>
  <si>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</si>
  <si>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</si>
  <si>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</si>
  <si>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</si>
  <si>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</si>
  <si>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</si>
  <si>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</si>
  <si>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</si>
  <si>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</si>
  <si>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</si>
  <si>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</si>
  <si>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</si>
  <si>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</si>
  <si>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</si>
  <si>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</si>
  <si>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</si>
  <si>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</si>
  <si>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</si>
  <si>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</si>
  <si>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</si>
  <si>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</si>
  <si>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</si>
  <si>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</si>
  <si>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</si>
  <si>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</si>
  <si>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</si>
  <si>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</si>
  <si>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</si>
  <si>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</si>
  <si>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</si>
  <si>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</si>
  <si>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</si>
  <si>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</si>
  <si>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</si>
  <si>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</si>
  <si>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</si>
  <si>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</si>
  <si>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</si>
  <si>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</si>
  <si>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</si>
  <si>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</si>
  <si>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</si>
  <si>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</si>
  <si>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</si>
  <si>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</si>
  <si>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</si>
  <si>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GRAMM024A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</si>
  <si>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</si>
  <si>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</si>
  <si>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</si>
  <si>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</si>
  <si>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</si>
  <si>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</si>
  <si>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</si>
  <si>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</si>
  <si>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</si>
  <si>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</si>
  <si>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</si>
  <si>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</si>
  <si>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</si>
  <si>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</si>
  <si>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</si>
  <si>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</si>
  <si>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</si>
  <si>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</si>
  <si>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</si>
  <si>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</si>
  <si>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</si>
  <si>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</si>
  <si>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</si>
  <si>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</si>
  <si>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</si>
  <si>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</si>
  <si>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</si>
  <si>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</si>
  <si>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</si>
  <si>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</si>
  <si>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</si>
  <si>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</si>
  <si>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</si>
  <si>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</si>
  <si>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</si>
  <si>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</si>
  <si>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</si>
  <si>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</si>
  <si>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</si>
  <si>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</si>
  <si>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</si>
  <si>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</si>
  <si>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</si>
  <si>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</si>
  <si>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</si>
  <si>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</si>
  <si>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</si>
  <si>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</si>
  <si>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GRAMM024B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</si>
  <si>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</si>
  <si>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</si>
  <si>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</si>
  <si>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</si>
  <si>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</si>
  <si>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</si>
  <si>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</si>
  <si>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</si>
  <si>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</si>
  <si>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</si>
  <si>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</si>
  <si>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</si>
  <si>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</si>
  <si>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</si>
  <si>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</si>
  <si>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</si>
  <si>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</si>
  <si>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</si>
  <si>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</si>
  <si>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</si>
  <si>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</si>
  <si>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</si>
  <si>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</si>
  <si>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</si>
  <si>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</si>
  <si>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</si>
  <si>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</si>
  <si>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</si>
  <si>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</si>
  <si>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</si>
  <si>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</si>
  <si>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</si>
  <si>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</si>
  <si>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</si>
  <si>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</si>
  <si>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</si>
  <si>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</si>
  <si>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</si>
  <si>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</si>
  <si>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</si>
  <si>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</si>
  <si>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</si>
  <si>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</si>
  <si>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</si>
  <si>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</si>
  <si>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</si>
  <si>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</si>
  <si>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</si>
  <si>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</si>
  <si>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</si>
  <si>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GRAMM024C</t>
  </si>
  <si>
    <t>Language Arts</t>
  </si>
  <si>
    <t>SPELL023C</t>
  </si>
  <si>
    <t>SPELL024C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</si>
</sst>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CAB5-277B-4489-9011-616AE7C46EC2}">
  <dimension ref="A1:P31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86</v>
      </c>
      <c r="E3" s="14">
        <v>93</v>
      </c>
      <c r="F3" s="14">
        <v>93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86</v>
      </c>
      <c r="E4" s="14">
        <v>88</v>
      </c>
      <c r="F4" s="14">
        <v>84</v>
      </c>
      <c r="G4" s="15"/>
      <c r="H4" s="14"/>
      <c r="I4" s="14"/>
      <c r="J4" s="14"/>
      <c r="M4" s="11">
        <f>D4+E4+F4+G4+H4</f>
        <v>258</v>
      </c>
      <c r="N4">
        <f>M4*0.17</f>
        <v>43.860000000000007</v>
      </c>
      <c r="O4">
        <f>I4*0.15</f>
        <v>0</v>
      </c>
      <c r="P4">
        <f>ROUND(N4+O4,0)</f>
        <v>44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96</v>
      </c>
      <c r="E5" s="14">
        <v>99</v>
      </c>
      <c r="F5" s="14">
        <v>95</v>
      </c>
      <c r="G5" s="15"/>
      <c r="H5" s="14"/>
      <c r="I5" s="14"/>
      <c r="J5" s="14"/>
      <c r="M5" s="11">
        <f>D5+E5+F5+G5+H5</f>
        <v>290</v>
      </c>
      <c r="N5">
        <f>M5*0.17</f>
        <v>49.300000000000004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65</v>
      </c>
      <c r="E6" s="14">
        <v>84</v>
      </c>
      <c r="F6" s="14">
        <v>61</v>
      </c>
      <c r="G6" s="15"/>
      <c r="H6" s="14"/>
      <c r="I6" s="14"/>
      <c r="J6" s="14"/>
      <c r="M6" s="11">
        <f>D6+E6+F6+G6+H6</f>
        <v>210</v>
      </c>
      <c r="N6">
        <f>M6*0.17</f>
        <v>35.700000000000003</v>
      </c>
      <c r="O6">
        <f>I6*0.15</f>
        <v>0</v>
      </c>
      <c r="P6">
        <f>ROUND(N6+O6,0)</f>
        <v>36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96</v>
      </c>
      <c r="E7" s="14">
        <v>93</v>
      </c>
      <c r="F7" s="14">
        <v>96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97</v>
      </c>
      <c r="F8" s="14">
        <v>94</v>
      </c>
      <c r="G8" s="15"/>
      <c r="H8" s="14"/>
      <c r="I8" s="14"/>
      <c r="J8" s="14"/>
      <c r="M8" s="11">
        <f>D8+E8+F8+G8+H8</f>
        <v>285</v>
      </c>
      <c r="N8">
        <f>M8*0.17</f>
        <v>48.45</v>
      </c>
      <c r="O8">
        <f>I8*0.15</f>
        <v>0</v>
      </c>
      <c r="P8">
        <f>ROUND(N8+O8,0)</f>
        <v>48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88</v>
      </c>
      <c r="E9" s="14">
        <v>91</v>
      </c>
      <c r="F9" s="14">
        <v>83</v>
      </c>
      <c r="G9" s="15"/>
      <c r="H9" s="14"/>
      <c r="I9" s="14"/>
      <c r="J9" s="14"/>
      <c r="M9" s="11">
        <f>D9+E9+F9+G9+H9</f>
        <v>262</v>
      </c>
      <c r="N9">
        <f>M9*0.17</f>
        <v>44.540000000000006</v>
      </c>
      <c r="O9">
        <f>I9*0.15</f>
        <v>0</v>
      </c>
      <c r="P9">
        <f>ROUND(N9+O9,0)</f>
        <v>45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93</v>
      </c>
      <c r="E10" s="14">
        <v>96</v>
      </c>
      <c r="F10" s="14">
        <v>97</v>
      </c>
      <c r="G10" s="15"/>
      <c r="H10" s="14"/>
      <c r="I10" s="14"/>
      <c r="J10" s="14"/>
      <c r="M10" s="11">
        <f>D10+E10+F10+G10+H10</f>
        <v>286</v>
      </c>
      <c r="N10">
        <f>M10*0.17</f>
        <v>48.620000000000005</v>
      </c>
      <c r="O10">
        <f>I10*0.15</f>
        <v>0</v>
      </c>
      <c r="P10">
        <f>ROUND(N10+O10,0)</f>
        <v>49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74</v>
      </c>
      <c r="E11" s="14">
        <v>80</v>
      </c>
      <c r="F11" s="14">
        <v>63</v>
      </c>
      <c r="G11" s="15"/>
      <c r="H11" s="14"/>
      <c r="I11" s="14"/>
      <c r="J11" s="14"/>
      <c r="M11" s="11">
        <f>D11+E11+F11+G11+H11</f>
        <v>217</v>
      </c>
      <c r="N11">
        <f>M11*0.17</f>
        <v>36.89</v>
      </c>
      <c r="O11">
        <f>I11*0.15</f>
        <v>0</v>
      </c>
      <c r="P11">
        <f>ROUND(N11+O11,0)</f>
        <v>37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93</v>
      </c>
      <c r="E12" s="14">
        <v>96</v>
      </c>
      <c r="F12" s="14">
        <v>96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85</v>
      </c>
      <c r="E13" s="14">
        <v>89</v>
      </c>
      <c r="F13" s="14">
        <v>98</v>
      </c>
      <c r="G13" s="15"/>
      <c r="H13" s="14"/>
      <c r="I13" s="14"/>
      <c r="J13" s="14"/>
      <c r="M13" s="11">
        <f>D13+E13+F13+G13+H13</f>
        <v>272</v>
      </c>
      <c r="N13">
        <f>M13*0.17</f>
        <v>46.24</v>
      </c>
      <c r="O13">
        <f>I13*0.15</f>
        <v>0</v>
      </c>
      <c r="P13">
        <f>ROUND(N13+O13,0)</f>
        <v>46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88</v>
      </c>
      <c r="E14" s="14">
        <v>90</v>
      </c>
      <c r="F14" s="14">
        <v>99</v>
      </c>
      <c r="G14" s="15"/>
      <c r="H14" s="14"/>
      <c r="I14" s="14"/>
      <c r="J14" s="14"/>
      <c r="M14" s="11">
        <f>D14+E14+F14+G14+H14</f>
        <v>277</v>
      </c>
      <c r="N14">
        <f>M14*0.17</f>
        <v>47.09</v>
      </c>
      <c r="O14">
        <f>I14*0.15</f>
        <v>0</v>
      </c>
      <c r="P14">
        <f>ROUND(N14+O14,0)</f>
        <v>47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92</v>
      </c>
      <c r="E15" s="14">
        <v>87</v>
      </c>
      <c r="F15" s="14">
        <v>86</v>
      </c>
      <c r="G15" s="15"/>
      <c r="H15" s="14"/>
      <c r="I15" s="14"/>
      <c r="J15" s="14"/>
      <c r="M15" s="11">
        <f>D15+E15+F15+G15+H15</f>
        <v>265</v>
      </c>
      <c r="N15">
        <f>M15*0.17</f>
        <v>45.050000000000004</v>
      </c>
      <c r="O15">
        <f>I15*0.15</f>
        <v>0</v>
      </c>
      <c r="P15">
        <f>ROUND(N15+O15,0)</f>
        <v>45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91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82</v>
      </c>
      <c r="E17" s="14">
        <v>90</v>
      </c>
      <c r="F17" s="14">
        <v>90</v>
      </c>
      <c r="G17" s="15"/>
      <c r="H17" s="14"/>
      <c r="I17" s="14"/>
      <c r="J17" s="14"/>
      <c r="M17" s="11">
        <f>D17+E17+F17+G17+H17</f>
        <v>262</v>
      </c>
      <c r="N17">
        <f>M17*0.17</f>
        <v>44.540000000000006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73</v>
      </c>
      <c r="E18" s="14">
        <v>83</v>
      </c>
      <c r="F18" s="14">
        <v>89</v>
      </c>
      <c r="G18" s="15"/>
      <c r="H18" s="14"/>
      <c r="I18" s="14"/>
      <c r="J18" s="14"/>
      <c r="M18" s="11">
        <f>D18+E18+F18+G18+H18</f>
        <v>245</v>
      </c>
      <c r="N18">
        <f>M18*0.17</f>
        <v>41.650000000000006</v>
      </c>
      <c r="O18">
        <f>I18*0.15</f>
        <v>0</v>
      </c>
      <c r="P18">
        <f>ROUND(N18+O18,0)</f>
        <v>42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99</v>
      </c>
      <c r="E19" s="14">
        <v>99</v>
      </c>
      <c r="F19" s="14">
        <v>93</v>
      </c>
      <c r="G19" s="15"/>
      <c r="H19" s="14"/>
      <c r="I19" s="14"/>
      <c r="J19" s="14"/>
      <c r="M19" s="11">
        <f>D19+E19+F19+G19+H19</f>
        <v>291</v>
      </c>
      <c r="N19">
        <f>M19*0.17</f>
        <v>49.470000000000006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85</v>
      </c>
      <c r="E20" s="14">
        <v>97</v>
      </c>
      <c r="F20" s="14">
        <v>94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91</v>
      </c>
      <c r="E21" s="14">
        <v>96</v>
      </c>
      <c r="F21" s="14">
        <v>90</v>
      </c>
      <c r="G21" s="15"/>
      <c r="H21" s="14"/>
      <c r="I21" s="14"/>
      <c r="J21" s="14"/>
      <c r="M21" s="11">
        <f>D21+E21+F21+G21+H21</f>
        <v>277</v>
      </c>
      <c r="N21">
        <f>M21*0.17</f>
        <v>47.09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90</v>
      </c>
      <c r="E22" s="14">
        <v>92</v>
      </c>
      <c r="F22" s="14">
        <v>80</v>
      </c>
      <c r="G22" s="15"/>
      <c r="H22" s="14"/>
      <c r="I22" s="14"/>
      <c r="J22" s="14"/>
      <c r="M22" s="11">
        <f>D22+E22+F22+G22+H22</f>
        <v>262</v>
      </c>
      <c r="N22">
        <f>M22*0.17</f>
        <v>44.540000000000006</v>
      </c>
      <c r="O22">
        <f>I22*0.15</f>
        <v>0</v>
      </c>
      <c r="P22">
        <f>ROUND(N22+O22,0)</f>
        <v>45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78</v>
      </c>
      <c r="E23" s="14">
        <v>81</v>
      </c>
      <c r="F23" s="14">
        <v>65</v>
      </c>
      <c r="G23" s="15"/>
      <c r="H23" s="14"/>
      <c r="I23" s="14"/>
      <c r="J23" s="14"/>
      <c r="M23" s="11">
        <f>D23+E23+F23+G23+H23</f>
        <v>224</v>
      </c>
      <c r="N23">
        <f>M23*0.17</f>
        <v>38.080000000000005</v>
      </c>
      <c r="O23">
        <f>I23*0.15</f>
        <v>0</v>
      </c>
      <c r="P23">
        <f>ROUND(N23+O23,0)</f>
        <v>38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94</v>
      </c>
      <c r="E24" s="14">
        <v>94</v>
      </c>
      <c r="F24" s="14">
        <v>90</v>
      </c>
      <c r="G24" s="15"/>
      <c r="H24" s="14"/>
      <c r="I24" s="14"/>
      <c r="J24" s="14"/>
      <c r="M24" s="11">
        <f>D24+E24+F24+G24+H24</f>
        <v>278</v>
      </c>
      <c r="N24">
        <f>M24*0.17</f>
        <v>47.260000000000005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82</v>
      </c>
      <c r="E25" s="14">
        <v>94</v>
      </c>
      <c r="F25" s="14">
        <v>90</v>
      </c>
      <c r="G25" s="15"/>
      <c r="H25" s="14"/>
      <c r="I25" s="14"/>
      <c r="J25" s="14"/>
      <c r="M25" s="11">
        <f>D25+E25+F25+G25+H25</f>
        <v>266</v>
      </c>
      <c r="N25">
        <f>M25*0.17</f>
        <v>45.220000000000006</v>
      </c>
      <c r="O25">
        <f>I25*0.15</f>
        <v>0</v>
      </c>
      <c r="P25">
        <f>ROUND(N25+O25,0)</f>
        <v>45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93</v>
      </c>
      <c r="E26" s="14">
        <v>96</v>
      </c>
      <c r="F26" s="14">
        <v>85</v>
      </c>
      <c r="G26" s="15"/>
      <c r="H26" s="14"/>
      <c r="I26" s="14"/>
      <c r="J26" s="14"/>
      <c r="M26" s="11">
        <f>D26+E26+F26+G26+H26</f>
        <v>274</v>
      </c>
      <c r="N26">
        <f>M26*0.17</f>
        <v>46.580000000000005</v>
      </c>
      <c r="O26">
        <f>I26*0.15</f>
        <v>0</v>
      </c>
      <c r="P26">
        <f>ROUND(N26+O26,0)</f>
        <v>47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91</v>
      </c>
      <c r="E27" s="14">
        <v>87</v>
      </c>
      <c r="F27" s="14">
        <v>74</v>
      </c>
      <c r="G27" s="15"/>
      <c r="H27" s="14"/>
      <c r="I27" s="14"/>
      <c r="J27" s="14"/>
      <c r="M27" s="11">
        <f>D27+E27+F27+G27+H27</f>
        <v>252</v>
      </c>
      <c r="N27">
        <f>M27*0.17</f>
        <v>42.84</v>
      </c>
      <c r="O27">
        <f>I27*0.15</f>
        <v>0</v>
      </c>
      <c r="P27">
        <f>ROUND(N27+O27,0)</f>
        <v>43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85</v>
      </c>
      <c r="E28" s="14">
        <v>91</v>
      </c>
      <c r="F28" s="14">
        <v>75</v>
      </c>
      <c r="G28" s="15"/>
      <c r="H28" s="14"/>
      <c r="I28" s="14"/>
      <c r="J28" s="14"/>
      <c r="M28" s="11">
        <f>D28+E28+F28+G28+H28</f>
        <v>251</v>
      </c>
      <c r="N28">
        <f>M28*0.17</f>
        <v>42.67</v>
      </c>
      <c r="O28">
        <f>I28*0.15</f>
        <v>0</v>
      </c>
      <c r="P28">
        <f>ROUND(N28+O28,0)</f>
        <v>43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81</v>
      </c>
      <c r="E29" s="14">
        <v>91</v>
      </c>
      <c r="F29" s="14">
        <v>66</v>
      </c>
      <c r="G29" s="15"/>
      <c r="H29" s="14"/>
      <c r="I29" s="14"/>
      <c r="J29" s="14"/>
      <c r="M29" s="11">
        <f>D29+E29+F29+G29+H29</f>
        <v>238</v>
      </c>
      <c r="N29">
        <f>M29*0.17</f>
        <v>40.46</v>
      </c>
      <c r="O29">
        <f>I29*0.15</f>
        <v>0</v>
      </c>
      <c r="P29">
        <f>ROUND(N29+O29,0)</f>
        <v>40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93</v>
      </c>
      <c r="E30" s="14">
        <v>92</v>
      </c>
      <c r="F30" s="14">
        <v>92</v>
      </c>
      <c r="G30" s="15"/>
      <c r="H30" s="14"/>
      <c r="I30" s="14"/>
      <c r="J30" s="14"/>
      <c r="M30" s="11">
        <f>D30+E30+F30+G30+H30</f>
        <v>277</v>
      </c>
      <c r="N30">
        <f>M30*0.17</f>
        <v>47.09</v>
      </c>
      <c r="O30">
        <f>I30*0.15</f>
        <v>0</v>
      </c>
      <c r="P30">
        <f>ROUND(N30+O30,0)</f>
        <v>47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88</v>
      </c>
      <c r="E31" s="14">
        <v>93</v>
      </c>
      <c r="F31" s="14">
        <v>92</v>
      </c>
      <c r="G31" s="15"/>
      <c r="H31" s="14"/>
      <c r="I31" s="14"/>
      <c r="J31" s="14"/>
      <c r="M31" s="11">
        <f>D31+E31+F31+G31+H31</f>
        <v>273</v>
      </c>
      <c r="N31">
        <f>M31*0.17</f>
        <v>46.410000000000004</v>
      </c>
      <c r="O31">
        <f>I31*0.15</f>
        <v>0</v>
      </c>
      <c r="P31">
        <f>ROUND(N31+O31,0)</f>
        <v>46</v>
      </c>
    </row>
  </sheetData>
  <sheetProtection algorithmName="SHA-512" hashValue="7jlIyVOFrWt+TpXWDhDePdViHqTNuDKU3SMEB8nGU59pQz03lhso87cG/19+Ti9jPiIOQ/pbN2wuFF521gE1GA==" saltValue="dlzaBQfpNTJmccQXJvQPpQ==" spinCount="100000" sheet="1" objects="1" scenarios="1"/>
  <dataValidations count="29">
    <dataValidation type="whole" allowBlank="1" showInputMessage="1" showErrorMessage="1" errorTitle="Valor fuera de rango" error="Ingrese un valor correcto" sqref="G3" xr:uid="{FCA31E78-87A5-4127-909D-33CB0F4B25CF}">
      <formula1>0</formula1>
      <formula2>100</formula2>
    </dataValidation>
    <dataValidation type="whole" allowBlank="1" showInputMessage="1" showErrorMessage="1" errorTitle="Valor fuera de rango" error="Ingrese un valor correcto" sqref="G4" xr:uid="{23C7A9A8-DC19-4C1E-BDC6-F975B0FE55CC}">
      <formula1>0</formula1>
      <formula2>100</formula2>
    </dataValidation>
    <dataValidation type="whole" allowBlank="1" showInputMessage="1" showErrorMessage="1" errorTitle="Valor fuera de rango" error="Ingrese un valor correcto" sqref="G5" xr:uid="{14C50C2C-C0CA-4F1F-AEC8-09DD5559AE96}">
      <formula1>0</formula1>
      <formula2>100</formula2>
    </dataValidation>
    <dataValidation type="whole" allowBlank="1" showInputMessage="1" showErrorMessage="1" errorTitle="Valor fuera de rango" error="Ingrese un valor correcto" sqref="G6" xr:uid="{82DADA9C-3BFE-459F-8FE4-842CC36E9CFE}">
      <formula1>0</formula1>
      <formula2>100</formula2>
    </dataValidation>
    <dataValidation type="whole" allowBlank="1" showInputMessage="1" showErrorMessage="1" errorTitle="Valor fuera de rango" error="Ingrese un valor correcto" sqref="G7" xr:uid="{E56CC1C5-C103-462F-BC01-B04E925E6DC8}">
      <formula1>0</formula1>
      <formula2>100</formula2>
    </dataValidation>
    <dataValidation type="whole" allowBlank="1" showInputMessage="1" showErrorMessage="1" errorTitle="Valor fuera de rango" error="Ingrese un valor correcto" sqref="G8" xr:uid="{7AF3D004-F645-4EA3-9B8B-E5C2F02DDF6F}">
      <formula1>0</formula1>
      <formula2>100</formula2>
    </dataValidation>
    <dataValidation type="whole" allowBlank="1" showInputMessage="1" showErrorMessage="1" errorTitle="Valor fuera de rango" error="Ingrese un valor correcto" sqref="G9" xr:uid="{8AD4AA3B-71C9-439D-99C3-9F08EDF1A7F8}">
      <formula1>0</formula1>
      <formula2>100</formula2>
    </dataValidation>
    <dataValidation type="whole" allowBlank="1" showInputMessage="1" showErrorMessage="1" errorTitle="Valor fuera de rango" error="Ingrese un valor correcto" sqref="G10" xr:uid="{EE7AEE17-7CD6-4509-8204-54C89CDCD7A8}">
      <formula1>0</formula1>
      <formula2>100</formula2>
    </dataValidation>
    <dataValidation type="whole" allowBlank="1" showInputMessage="1" showErrorMessage="1" errorTitle="Valor fuera de rango" error="Ingrese un valor correcto" sqref="G11" xr:uid="{A8915221-97EF-4568-A0D9-B2106BEB58D8}">
      <formula1>0</formula1>
      <formula2>100</formula2>
    </dataValidation>
    <dataValidation type="whole" allowBlank="1" showInputMessage="1" showErrorMessage="1" errorTitle="Valor fuera de rango" error="Ingrese un valor correcto" sqref="G12" xr:uid="{1C732566-E2EF-4E42-8E0E-22226FF2E8FF}">
      <formula1>0</formula1>
      <formula2>100</formula2>
    </dataValidation>
    <dataValidation type="whole" allowBlank="1" showInputMessage="1" showErrorMessage="1" errorTitle="Valor fuera de rango" error="Ingrese un valor correcto" sqref="G13" xr:uid="{E61FA18C-F6B6-4186-BD38-B119565A3009}">
      <formula1>0</formula1>
      <formula2>100</formula2>
    </dataValidation>
    <dataValidation type="whole" allowBlank="1" showInputMessage="1" showErrorMessage="1" errorTitle="Valor fuera de rango" error="Ingrese un valor correcto" sqref="G14" xr:uid="{B336A216-0CBA-4DBD-8C22-88E639E3F5D1}">
      <formula1>0</formula1>
      <formula2>100</formula2>
    </dataValidation>
    <dataValidation type="whole" allowBlank="1" showInputMessage="1" showErrorMessage="1" errorTitle="Valor fuera de rango" error="Ingrese un valor correcto" sqref="G15" xr:uid="{F0BC4738-AD3F-46DE-A9B6-5E0EBE9319EF}">
      <formula1>0</formula1>
      <formula2>100</formula2>
    </dataValidation>
    <dataValidation type="whole" allowBlank="1" showInputMessage="1" showErrorMessage="1" errorTitle="Valor fuera de rango" error="Ingrese un valor correcto" sqref="G16" xr:uid="{F4125426-A4AE-4948-B552-023C527F1F69}">
      <formula1>0</formula1>
      <formula2>100</formula2>
    </dataValidation>
    <dataValidation type="whole" allowBlank="1" showInputMessage="1" showErrorMessage="1" errorTitle="Valor fuera de rango" error="Ingrese un valor correcto" sqref="G17" xr:uid="{CE4F3028-A37A-4687-B5E0-1F7735CCC486}">
      <formula1>0</formula1>
      <formula2>100</formula2>
    </dataValidation>
    <dataValidation type="whole" allowBlank="1" showInputMessage="1" showErrorMessage="1" errorTitle="Valor fuera de rango" error="Ingrese un valor correcto" sqref="G18" xr:uid="{9FF0330C-D4FD-49F1-9827-C2BF6F2FCCC1}">
      <formula1>0</formula1>
      <formula2>100</formula2>
    </dataValidation>
    <dataValidation type="whole" allowBlank="1" showInputMessage="1" showErrorMessage="1" errorTitle="Valor fuera de rango" error="Ingrese un valor correcto" sqref="G19" xr:uid="{09FE60DC-86CC-4465-854C-CE14D2A1EE91}">
      <formula1>0</formula1>
      <formula2>100</formula2>
    </dataValidation>
    <dataValidation type="whole" allowBlank="1" showInputMessage="1" showErrorMessage="1" errorTitle="Valor fuera de rango" error="Ingrese un valor correcto" sqref="G20" xr:uid="{E2E8FB96-13BE-400C-80FA-6B5DEF3F28C6}">
      <formula1>0</formula1>
      <formula2>100</formula2>
    </dataValidation>
    <dataValidation type="whole" allowBlank="1" showInputMessage="1" showErrorMessage="1" errorTitle="Valor fuera de rango" error="Ingrese un valor correcto" sqref="G21" xr:uid="{86319946-4C78-4808-AFC4-11D221A87088}">
      <formula1>0</formula1>
      <formula2>100</formula2>
    </dataValidation>
    <dataValidation type="whole" allowBlank="1" showInputMessage="1" showErrorMessage="1" errorTitle="Valor fuera de rango" error="Ingrese un valor correcto" sqref="G22" xr:uid="{AC3B341F-7BE3-493A-B54D-F6F6AD141505}">
      <formula1>0</formula1>
      <formula2>100</formula2>
    </dataValidation>
    <dataValidation type="whole" allowBlank="1" showInputMessage="1" showErrorMessage="1" errorTitle="Valor fuera de rango" error="Ingrese un valor correcto" sqref="G23" xr:uid="{69BA908D-AA58-46E4-ADB5-400FB670A5E5}">
      <formula1>0</formula1>
      <formula2>100</formula2>
    </dataValidation>
    <dataValidation type="whole" allowBlank="1" showInputMessage="1" showErrorMessage="1" errorTitle="Valor fuera de rango" error="Ingrese un valor correcto" sqref="G24" xr:uid="{90D1B1AE-134E-440B-A871-E1D21DE0D72C}">
      <formula1>0</formula1>
      <formula2>100</formula2>
    </dataValidation>
    <dataValidation type="whole" allowBlank="1" showInputMessage="1" showErrorMessage="1" errorTitle="Valor fuera de rango" error="Ingrese un valor correcto" sqref="G25" xr:uid="{60EEAEA2-870F-472A-BAC7-72473E98716E}">
      <formula1>0</formula1>
      <formula2>100</formula2>
    </dataValidation>
    <dataValidation type="whole" allowBlank="1" showInputMessage="1" showErrorMessage="1" errorTitle="Valor fuera de rango" error="Ingrese un valor correcto" sqref="G26" xr:uid="{AD31E068-FDAC-4D44-88A9-E90FAEA3F1F0}">
      <formula1>0</formula1>
      <formula2>100</formula2>
    </dataValidation>
    <dataValidation type="whole" allowBlank="1" showInputMessage="1" showErrorMessage="1" errorTitle="Valor fuera de rango" error="Ingrese un valor correcto" sqref="G27" xr:uid="{DD5C0EBE-AE1D-4A13-B3F9-4A5AD7283DCC}">
      <formula1>0</formula1>
      <formula2>100</formula2>
    </dataValidation>
    <dataValidation type="whole" allowBlank="1" showInputMessage="1" showErrorMessage="1" errorTitle="Valor fuera de rango" error="Ingrese un valor correcto" sqref="G28" xr:uid="{48B9A3D1-9BDF-49F7-AA92-6E2DB9E73E63}">
      <formula1>0</formula1>
      <formula2>100</formula2>
    </dataValidation>
    <dataValidation type="whole" allowBlank="1" showInputMessage="1" showErrorMessage="1" errorTitle="Valor fuera de rango" error="Ingrese un valor correcto" sqref="G29" xr:uid="{EA6155BF-A5E5-4598-8A2C-39215A5CD162}">
      <formula1>0</formula1>
      <formula2>100</formula2>
    </dataValidation>
    <dataValidation type="whole" allowBlank="1" showInputMessage="1" showErrorMessage="1" errorTitle="Valor fuera de rango" error="Ingrese un valor correcto" sqref="G30" xr:uid="{094DDA0A-5F8A-4422-BC9A-8888EEB8569D}">
      <formula1>0</formula1>
      <formula2>100</formula2>
    </dataValidation>
    <dataValidation type="whole" allowBlank="1" showInputMessage="1" showErrorMessage="1" errorTitle="Valor fuera de rango" error="Ingrese un valor correcto" sqref="G31" xr:uid="{D7BD66D9-8822-4570-BE06-A7FEC7FF9AF6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97DC-8884-4521-9295-6F5E73418104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73</v>
      </c>
      <c r="C1" s="1" t="s">
        <v>74</v>
      </c>
      <c r="D1" s="5" t="s">
        <v>131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75</v>
      </c>
      <c r="B3" s="12">
        <v>1</v>
      </c>
      <c r="C3" s="13" t="s">
        <v>76</v>
      </c>
      <c r="D3" s="14">
        <v>82</v>
      </c>
      <c r="E3" s="14">
        <v>88</v>
      </c>
      <c r="F3" s="14">
        <v>79</v>
      </c>
      <c r="G3" s="15"/>
      <c r="H3" s="14"/>
      <c r="I3" s="14"/>
      <c r="J3" s="14"/>
      <c r="M3" s="11">
        <f>D3+E3+F3+G3+H3</f>
        <v>249</v>
      </c>
      <c r="N3">
        <f>M3*0.17</f>
        <v>42.330000000000005</v>
      </c>
      <c r="O3">
        <f>I3*0.15</f>
        <v>0</v>
      </c>
      <c r="P3">
        <f>ROUND(N3+O3,0)</f>
        <v>42</v>
      </c>
    </row>
    <row r="4" spans="1:16" x14ac:dyDescent="0.25">
      <c r="A4" s="12" t="s">
        <v>77</v>
      </c>
      <c r="B4" s="12">
        <v>2</v>
      </c>
      <c r="C4" s="13" t="s">
        <v>78</v>
      </c>
      <c r="D4" s="14">
        <v>90</v>
      </c>
      <c r="E4" s="14">
        <v>78</v>
      </c>
      <c r="F4" s="14">
        <v>73</v>
      </c>
      <c r="G4" s="15"/>
      <c r="H4" s="14"/>
      <c r="I4" s="14"/>
      <c r="J4" s="14"/>
      <c r="M4" s="11">
        <f>D4+E4+F4+G4+H4</f>
        <v>241</v>
      </c>
      <c r="N4">
        <f>M4*0.17</f>
        <v>40.970000000000006</v>
      </c>
      <c r="O4">
        <f>I4*0.15</f>
        <v>0</v>
      </c>
      <c r="P4">
        <f>ROUND(N4+O4,0)</f>
        <v>41</v>
      </c>
    </row>
    <row r="5" spans="1:16" x14ac:dyDescent="0.25">
      <c r="A5" s="12" t="s">
        <v>79</v>
      </c>
      <c r="B5" s="12">
        <v>3</v>
      </c>
      <c r="C5" s="13" t="s">
        <v>80</v>
      </c>
      <c r="D5" s="14">
        <v>78</v>
      </c>
      <c r="E5" s="14">
        <v>92</v>
      </c>
      <c r="F5" s="14">
        <v>81</v>
      </c>
      <c r="G5" s="15"/>
      <c r="H5" s="14"/>
      <c r="I5" s="14"/>
      <c r="J5" s="14"/>
      <c r="M5" s="11">
        <f>D5+E5+F5+G5+H5</f>
        <v>251</v>
      </c>
      <c r="N5">
        <f>M5*0.17</f>
        <v>42.67</v>
      </c>
      <c r="O5">
        <f>I5*0.15</f>
        <v>0</v>
      </c>
      <c r="P5">
        <f>ROUND(N5+O5,0)</f>
        <v>43</v>
      </c>
    </row>
    <row r="6" spans="1:16" x14ac:dyDescent="0.25">
      <c r="A6" s="12" t="s">
        <v>81</v>
      </c>
      <c r="B6" s="12">
        <v>4</v>
      </c>
      <c r="C6" s="13" t="s">
        <v>82</v>
      </c>
      <c r="D6" s="14">
        <v>98</v>
      </c>
      <c r="E6" s="14">
        <v>97</v>
      </c>
      <c r="F6" s="14">
        <v>95</v>
      </c>
      <c r="G6" s="15"/>
      <c r="H6" s="14"/>
      <c r="I6" s="14"/>
      <c r="J6" s="14"/>
      <c r="M6" s="11">
        <f>D6+E6+F6+G6+H6</f>
        <v>290</v>
      </c>
      <c r="N6">
        <f>M6*0.17</f>
        <v>49.300000000000004</v>
      </c>
      <c r="O6">
        <f>I6*0.15</f>
        <v>0</v>
      </c>
      <c r="P6">
        <f>ROUND(N6+O6,0)</f>
        <v>49</v>
      </c>
    </row>
    <row r="7" spans="1:16" x14ac:dyDescent="0.25">
      <c r="A7" s="12" t="s">
        <v>83</v>
      </c>
      <c r="B7" s="12">
        <v>5</v>
      </c>
      <c r="C7" s="13" t="s">
        <v>84</v>
      </c>
      <c r="D7" s="14">
        <v>94</v>
      </c>
      <c r="E7" s="14">
        <v>100</v>
      </c>
      <c r="F7" s="14">
        <v>94</v>
      </c>
      <c r="G7" s="15"/>
      <c r="H7" s="14"/>
      <c r="I7" s="14"/>
      <c r="J7" s="14"/>
      <c r="M7" s="11">
        <f>D7+E7+F7+G7+H7</f>
        <v>288</v>
      </c>
      <c r="N7">
        <f>M7*0.17</f>
        <v>48.96</v>
      </c>
      <c r="O7">
        <f>I7*0.15</f>
        <v>0</v>
      </c>
      <c r="P7">
        <f>ROUND(N7+O7,0)</f>
        <v>49</v>
      </c>
    </row>
    <row r="8" spans="1:16" x14ac:dyDescent="0.25">
      <c r="A8" s="12" t="s">
        <v>85</v>
      </c>
      <c r="B8" s="12">
        <v>6</v>
      </c>
      <c r="C8" s="13" t="s">
        <v>86</v>
      </c>
      <c r="D8" s="14">
        <v>97</v>
      </c>
      <c r="E8" s="14">
        <v>92</v>
      </c>
      <c r="F8" s="14">
        <v>90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87</v>
      </c>
      <c r="B9" s="12">
        <v>7</v>
      </c>
      <c r="C9" s="13" t="s">
        <v>88</v>
      </c>
      <c r="D9" s="14">
        <v>99</v>
      </c>
      <c r="E9" s="14">
        <v>91</v>
      </c>
      <c r="F9" s="14">
        <v>99</v>
      </c>
      <c r="G9" s="15"/>
      <c r="H9" s="14"/>
      <c r="I9" s="14"/>
      <c r="J9" s="14"/>
      <c r="M9" s="11">
        <f>D9+E9+F9+G9+H9</f>
        <v>289</v>
      </c>
      <c r="N9">
        <f>M9*0.17</f>
        <v>49.13</v>
      </c>
      <c r="O9">
        <f>I9*0.15</f>
        <v>0</v>
      </c>
      <c r="P9">
        <f>ROUND(N9+O9,0)</f>
        <v>49</v>
      </c>
    </row>
    <row r="10" spans="1:16" x14ac:dyDescent="0.25">
      <c r="A10" s="12" t="s">
        <v>89</v>
      </c>
      <c r="B10" s="12">
        <v>8</v>
      </c>
      <c r="C10" s="13" t="s">
        <v>90</v>
      </c>
      <c r="D10" s="14">
        <v>82</v>
      </c>
      <c r="E10" s="14">
        <v>87</v>
      </c>
      <c r="F10" s="14">
        <v>91</v>
      </c>
      <c r="G10" s="15"/>
      <c r="H10" s="14"/>
      <c r="I10" s="14"/>
      <c r="J10" s="14"/>
      <c r="M10" s="11">
        <f>D10+E10+F10+G10+H10</f>
        <v>260</v>
      </c>
      <c r="N10">
        <f>M10*0.17</f>
        <v>44.2</v>
      </c>
      <c r="O10">
        <f>I10*0.15</f>
        <v>0</v>
      </c>
      <c r="P10">
        <f>ROUND(N10+O10,0)</f>
        <v>44</v>
      </c>
    </row>
    <row r="11" spans="1:16" x14ac:dyDescent="0.25">
      <c r="A11" s="12" t="s">
        <v>91</v>
      </c>
      <c r="B11" s="12">
        <v>9</v>
      </c>
      <c r="C11" s="13" t="s">
        <v>92</v>
      </c>
      <c r="D11" s="14">
        <v>99</v>
      </c>
      <c r="E11" s="14">
        <v>99</v>
      </c>
      <c r="F11" s="14">
        <v>96</v>
      </c>
      <c r="G11" s="15"/>
      <c r="H11" s="14"/>
      <c r="I11" s="14"/>
      <c r="J11" s="14"/>
      <c r="M11" s="11">
        <f>D11+E11+F11+G11+H11</f>
        <v>294</v>
      </c>
      <c r="N11">
        <f>M11*0.17</f>
        <v>49.980000000000004</v>
      </c>
      <c r="O11">
        <f>I11*0.15</f>
        <v>0</v>
      </c>
      <c r="P11">
        <f>ROUND(N11+O11,0)</f>
        <v>50</v>
      </c>
    </row>
    <row r="12" spans="1:16" x14ac:dyDescent="0.25">
      <c r="A12" s="12" t="s">
        <v>93</v>
      </c>
      <c r="B12" s="12">
        <v>10</v>
      </c>
      <c r="C12" s="13" t="s">
        <v>94</v>
      </c>
      <c r="D12" s="14">
        <v>100</v>
      </c>
      <c r="E12" s="14">
        <v>100</v>
      </c>
      <c r="F12" s="14">
        <v>96</v>
      </c>
      <c r="G12" s="15"/>
      <c r="H12" s="14"/>
      <c r="I12" s="14"/>
      <c r="J12" s="14"/>
      <c r="M12" s="11">
        <f>D12+E12+F12+G12+H12</f>
        <v>296</v>
      </c>
      <c r="N12">
        <f>M12*0.17</f>
        <v>50.32</v>
      </c>
      <c r="O12">
        <f>I12*0.15</f>
        <v>0</v>
      </c>
      <c r="P12">
        <f>ROUND(N12+O12,0)</f>
        <v>50</v>
      </c>
    </row>
    <row r="13" spans="1:16" x14ac:dyDescent="0.25">
      <c r="A13" s="12" t="s">
        <v>95</v>
      </c>
      <c r="B13" s="12">
        <v>11</v>
      </c>
      <c r="C13" s="13" t="s">
        <v>96</v>
      </c>
      <c r="D13" s="14">
        <v>88</v>
      </c>
      <c r="E13" s="14">
        <v>79</v>
      </c>
      <c r="F13" s="14">
        <v>82</v>
      </c>
      <c r="G13" s="15"/>
      <c r="H13" s="14"/>
      <c r="I13" s="14"/>
      <c r="J13" s="14"/>
      <c r="M13" s="11">
        <f>D13+E13+F13+G13+H13</f>
        <v>249</v>
      </c>
      <c r="N13">
        <f>M13*0.17</f>
        <v>42.330000000000005</v>
      </c>
      <c r="O13">
        <f>I13*0.15</f>
        <v>0</v>
      </c>
      <c r="P13">
        <f>ROUND(N13+O13,0)</f>
        <v>42</v>
      </c>
    </row>
    <row r="14" spans="1:16" x14ac:dyDescent="0.25">
      <c r="A14" s="12" t="s">
        <v>97</v>
      </c>
      <c r="B14" s="12">
        <v>12</v>
      </c>
      <c r="C14" s="13" t="s">
        <v>98</v>
      </c>
      <c r="D14" s="14">
        <v>85</v>
      </c>
      <c r="E14" s="14">
        <v>99</v>
      </c>
      <c r="F14" s="14">
        <v>100</v>
      </c>
      <c r="G14" s="15"/>
      <c r="H14" s="14"/>
      <c r="I14" s="14"/>
      <c r="J14" s="14"/>
      <c r="M14" s="11">
        <f>D14+E14+F14+G14+H14</f>
        <v>284</v>
      </c>
      <c r="N14">
        <f>M14*0.17</f>
        <v>48.28</v>
      </c>
      <c r="O14">
        <f>I14*0.15</f>
        <v>0</v>
      </c>
      <c r="P14">
        <f>ROUND(N14+O14,0)</f>
        <v>48</v>
      </c>
    </row>
    <row r="15" spans="1:16" x14ac:dyDescent="0.25">
      <c r="A15" s="12" t="s">
        <v>99</v>
      </c>
      <c r="B15" s="12">
        <v>13</v>
      </c>
      <c r="C15" s="13" t="s">
        <v>100</v>
      </c>
      <c r="D15" s="14">
        <v>97</v>
      </c>
      <c r="E15" s="14">
        <v>97</v>
      </c>
      <c r="F15" s="14">
        <v>90</v>
      </c>
      <c r="G15" s="15"/>
      <c r="H15" s="14"/>
      <c r="I15" s="14"/>
      <c r="J15" s="14"/>
      <c r="M15" s="11">
        <f>D15+E15+F15+G15+H15</f>
        <v>284</v>
      </c>
      <c r="N15">
        <f>M15*0.17</f>
        <v>48.28</v>
      </c>
      <c r="O15">
        <f>I15*0.15</f>
        <v>0</v>
      </c>
      <c r="P15">
        <f>ROUND(N15+O15,0)</f>
        <v>48</v>
      </c>
    </row>
    <row r="16" spans="1:16" x14ac:dyDescent="0.25">
      <c r="A16" s="12" t="s">
        <v>101</v>
      </c>
      <c r="B16" s="12">
        <v>14</v>
      </c>
      <c r="C16" s="13" t="s">
        <v>102</v>
      </c>
      <c r="D16" s="14">
        <v>94</v>
      </c>
      <c r="E16" s="14">
        <v>94</v>
      </c>
      <c r="F16" s="14">
        <v>95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103</v>
      </c>
      <c r="B17" s="12">
        <v>15</v>
      </c>
      <c r="C17" s="13" t="s">
        <v>104</v>
      </c>
      <c r="D17" s="14">
        <v>85</v>
      </c>
      <c r="E17" s="14">
        <v>90</v>
      </c>
      <c r="F17" s="14">
        <v>91</v>
      </c>
      <c r="G17" s="15"/>
      <c r="H17" s="14"/>
      <c r="I17" s="14"/>
      <c r="J17" s="14"/>
      <c r="M17" s="11">
        <f>D17+E17+F17+G17+H17</f>
        <v>266</v>
      </c>
      <c r="N17">
        <f>M17*0.17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105</v>
      </c>
      <c r="B18" s="12">
        <v>16</v>
      </c>
      <c r="C18" s="13" t="s">
        <v>106</v>
      </c>
      <c r="D18" s="14">
        <v>93</v>
      </c>
      <c r="E18" s="14">
        <v>94</v>
      </c>
      <c r="F18" s="14">
        <v>81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107</v>
      </c>
      <c r="B19" s="12">
        <v>17</v>
      </c>
      <c r="C19" s="13" t="s">
        <v>108</v>
      </c>
      <c r="D19" s="14">
        <v>94</v>
      </c>
      <c r="E19" s="14">
        <v>98</v>
      </c>
      <c r="F19" s="14">
        <v>94</v>
      </c>
      <c r="G19" s="15"/>
      <c r="H19" s="14"/>
      <c r="I19" s="14"/>
      <c r="J19" s="14"/>
      <c r="M19" s="11">
        <f>D19+E19+F19+G19+H19</f>
        <v>286</v>
      </c>
      <c r="N19">
        <f>M19*0.17</f>
        <v>48.620000000000005</v>
      </c>
      <c r="O19">
        <f>I19*0.15</f>
        <v>0</v>
      </c>
      <c r="P19">
        <f>ROUND(N19+O19,0)</f>
        <v>49</v>
      </c>
    </row>
    <row r="20" spans="1:16" x14ac:dyDescent="0.25">
      <c r="A20" s="12" t="s">
        <v>109</v>
      </c>
      <c r="B20" s="12">
        <v>18</v>
      </c>
      <c r="C20" s="13" t="s">
        <v>110</v>
      </c>
      <c r="D20" s="14">
        <v>85</v>
      </c>
      <c r="E20" s="14">
        <v>95</v>
      </c>
      <c r="F20" s="14">
        <v>95</v>
      </c>
      <c r="G20" s="15"/>
      <c r="H20" s="14"/>
      <c r="I20" s="14"/>
      <c r="J20" s="14"/>
      <c r="M20" s="11">
        <f>D20+E20+F20+G20+H20</f>
        <v>275</v>
      </c>
      <c r="N20">
        <f>M20*0.17</f>
        <v>46.75</v>
      </c>
      <c r="O20">
        <f>I20*0.15</f>
        <v>0</v>
      </c>
      <c r="P20">
        <f>ROUND(N20+O20,0)</f>
        <v>47</v>
      </c>
    </row>
    <row r="21" spans="1:16" x14ac:dyDescent="0.25">
      <c r="A21" s="12" t="s">
        <v>111</v>
      </c>
      <c r="B21" s="12">
        <v>19</v>
      </c>
      <c r="C21" s="13" t="s">
        <v>112</v>
      </c>
      <c r="D21" s="14">
        <v>88</v>
      </c>
      <c r="E21" s="14">
        <v>93</v>
      </c>
      <c r="F21" s="14">
        <v>89</v>
      </c>
      <c r="G21" s="15"/>
      <c r="H21" s="14"/>
      <c r="I21" s="14"/>
      <c r="J21" s="14"/>
      <c r="M21" s="11">
        <f>D21+E21+F21+G21+H21</f>
        <v>270</v>
      </c>
      <c r="N21">
        <f>M21*0.17</f>
        <v>45.900000000000006</v>
      </c>
      <c r="O21">
        <f>I21*0.15</f>
        <v>0</v>
      </c>
      <c r="P21">
        <f>ROUND(N21+O21,0)</f>
        <v>46</v>
      </c>
    </row>
    <row r="22" spans="1:16" x14ac:dyDescent="0.25">
      <c r="A22" s="12" t="s">
        <v>113</v>
      </c>
      <c r="B22" s="12">
        <v>20</v>
      </c>
      <c r="C22" s="13" t="s">
        <v>114</v>
      </c>
      <c r="D22" s="14">
        <v>97</v>
      </c>
      <c r="E22" s="14">
        <v>98</v>
      </c>
      <c r="F22" s="14">
        <v>89</v>
      </c>
      <c r="G22" s="15"/>
      <c r="H22" s="14"/>
      <c r="I22" s="14"/>
      <c r="J22" s="14"/>
      <c r="M22" s="11">
        <f>D22+E22+F22+G22+H22</f>
        <v>284</v>
      </c>
      <c r="N22">
        <f>M22*0.17</f>
        <v>48.28</v>
      </c>
      <c r="O22">
        <f>I22*0.15</f>
        <v>0</v>
      </c>
      <c r="P22">
        <f>ROUND(N22+O22,0)</f>
        <v>48</v>
      </c>
    </row>
    <row r="23" spans="1:16" x14ac:dyDescent="0.25">
      <c r="A23" s="12" t="s">
        <v>115</v>
      </c>
      <c r="B23" s="12">
        <v>21</v>
      </c>
      <c r="C23" s="13" t="s">
        <v>116</v>
      </c>
      <c r="D23" s="14">
        <v>76</v>
      </c>
      <c r="E23" s="14">
        <v>91</v>
      </c>
      <c r="F23" s="14">
        <v>87</v>
      </c>
      <c r="G23" s="15"/>
      <c r="H23" s="14"/>
      <c r="I23" s="14"/>
      <c r="J23" s="14"/>
      <c r="M23" s="11">
        <f>D23+E23+F23+G23+H23</f>
        <v>254</v>
      </c>
      <c r="N23">
        <f>M23*0.17</f>
        <v>43.18</v>
      </c>
      <c r="O23">
        <f>I23*0.15</f>
        <v>0</v>
      </c>
      <c r="P23">
        <f>ROUND(N23+O23,0)</f>
        <v>43</v>
      </c>
    </row>
    <row r="24" spans="1:16" x14ac:dyDescent="0.25">
      <c r="A24" s="12" t="s">
        <v>117</v>
      </c>
      <c r="B24" s="12">
        <v>22</v>
      </c>
      <c r="C24" s="13" t="s">
        <v>118</v>
      </c>
      <c r="D24" s="14">
        <v>97</v>
      </c>
      <c r="E24" s="14">
        <v>99</v>
      </c>
      <c r="F24" s="14">
        <v>92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119</v>
      </c>
      <c r="B25" s="12">
        <v>23</v>
      </c>
      <c r="C25" s="13" t="s">
        <v>120</v>
      </c>
      <c r="D25" s="14">
        <v>97</v>
      </c>
      <c r="E25" s="14">
        <v>90</v>
      </c>
      <c r="F25" s="14">
        <v>87</v>
      </c>
      <c r="G25" s="15"/>
      <c r="H25" s="14"/>
      <c r="I25" s="14"/>
      <c r="J25" s="14"/>
      <c r="M25" s="11">
        <f>D25+E25+F25+G25+H25</f>
        <v>274</v>
      </c>
      <c r="N25">
        <f>M25*0.17</f>
        <v>46.580000000000005</v>
      </c>
      <c r="O25">
        <f>I25*0.15</f>
        <v>0</v>
      </c>
      <c r="P25">
        <f>ROUND(N25+O25,0)</f>
        <v>47</v>
      </c>
    </row>
    <row r="26" spans="1:16" x14ac:dyDescent="0.25">
      <c r="A26" s="12" t="s">
        <v>121</v>
      </c>
      <c r="B26" s="12">
        <v>24</v>
      </c>
      <c r="C26" s="13" t="s">
        <v>122</v>
      </c>
      <c r="D26" s="14">
        <v>84</v>
      </c>
      <c r="E26" s="14">
        <v>88</v>
      </c>
      <c r="F26" s="14">
        <v>81</v>
      </c>
      <c r="G26" s="15"/>
      <c r="H26" s="14"/>
      <c r="I26" s="14"/>
      <c r="J26" s="14"/>
      <c r="M26" s="11">
        <f>D26+E26+F26+G26+H26</f>
        <v>253</v>
      </c>
      <c r="N26">
        <f>M26*0.17</f>
        <v>43.010000000000005</v>
      </c>
      <c r="O26">
        <f>I26*0.15</f>
        <v>0</v>
      </c>
      <c r="P26">
        <f>ROUND(N26+O26,0)</f>
        <v>43</v>
      </c>
    </row>
    <row r="27" spans="1:16" x14ac:dyDescent="0.25">
      <c r="A27" s="12" t="s">
        <v>123</v>
      </c>
      <c r="B27" s="12">
        <v>25</v>
      </c>
      <c r="C27" s="13" t="s">
        <v>124</v>
      </c>
      <c r="D27" s="14">
        <v>88</v>
      </c>
      <c r="E27" s="14">
        <v>82</v>
      </c>
      <c r="F27" s="14">
        <v>81</v>
      </c>
      <c r="G27" s="15"/>
      <c r="H27" s="14"/>
      <c r="I27" s="14"/>
      <c r="J27" s="14"/>
      <c r="M27" s="11">
        <f>D27+E27+F27+G27+H27</f>
        <v>251</v>
      </c>
      <c r="N27">
        <f>M27*0.17</f>
        <v>42.67</v>
      </c>
      <c r="O27">
        <f>I27*0.15</f>
        <v>0</v>
      </c>
      <c r="P27">
        <f>ROUND(N27+O27,0)</f>
        <v>43</v>
      </c>
    </row>
    <row r="28" spans="1:16" x14ac:dyDescent="0.25">
      <c r="A28" s="12" t="s">
        <v>125</v>
      </c>
      <c r="B28" s="12">
        <v>26</v>
      </c>
      <c r="C28" s="13" t="s">
        <v>126</v>
      </c>
      <c r="D28" s="14">
        <v>88</v>
      </c>
      <c r="E28" s="14">
        <v>82</v>
      </c>
      <c r="F28" s="14">
        <v>82</v>
      </c>
      <c r="G28" s="15"/>
      <c r="H28" s="14"/>
      <c r="I28" s="14"/>
      <c r="J28" s="14"/>
      <c r="M28" s="11">
        <f>D28+E28+F28+G28+H28</f>
        <v>252</v>
      </c>
      <c r="N28">
        <f>M28*0.17</f>
        <v>42.84</v>
      </c>
      <c r="O28">
        <f>I28*0.15</f>
        <v>0</v>
      </c>
      <c r="P28">
        <f>ROUND(N28+O28,0)</f>
        <v>43</v>
      </c>
    </row>
    <row r="29" spans="1:16" x14ac:dyDescent="0.25">
      <c r="A29" s="12" t="s">
        <v>127</v>
      </c>
      <c r="B29" s="12">
        <v>27</v>
      </c>
      <c r="C29" s="13" t="s">
        <v>128</v>
      </c>
      <c r="D29" s="14">
        <v>67</v>
      </c>
      <c r="E29" s="14">
        <v>82</v>
      </c>
      <c r="F29" s="14">
        <v>61</v>
      </c>
      <c r="G29" s="15"/>
      <c r="H29" s="14"/>
      <c r="I29" s="14"/>
      <c r="J29" s="14"/>
      <c r="M29" s="11">
        <f>D29+E29+F29+G29+H29</f>
        <v>210</v>
      </c>
      <c r="N29">
        <f>M29*0.17</f>
        <v>35.700000000000003</v>
      </c>
      <c r="O29">
        <f>I29*0.15</f>
        <v>0</v>
      </c>
      <c r="P29">
        <f>ROUND(N29+O29,0)</f>
        <v>36</v>
      </c>
    </row>
    <row r="30" spans="1:16" x14ac:dyDescent="0.25">
      <c r="A30" s="12" t="s">
        <v>129</v>
      </c>
      <c r="B30" s="12">
        <v>28</v>
      </c>
      <c r="C30" s="13" t="s">
        <v>130</v>
      </c>
      <c r="D30" s="14">
        <v>82</v>
      </c>
      <c r="E30" s="14">
        <v>83</v>
      </c>
      <c r="F30" s="14">
        <v>82</v>
      </c>
      <c r="G30" s="15"/>
      <c r="H30" s="14"/>
      <c r="I30" s="14"/>
      <c r="J30" s="14"/>
      <c r="M30" s="11">
        <f>D30+E30+F30+G30+H30</f>
        <v>247</v>
      </c>
      <c r="N30">
        <f>M30*0.17</f>
        <v>41.99</v>
      </c>
      <c r="O30">
        <f>I30*0.15</f>
        <v>0</v>
      </c>
      <c r="P30">
        <f>ROUND(N30+O30,0)</f>
        <v>42</v>
      </c>
    </row>
  </sheetData>
  <sheetProtection algorithmName="SHA-512" hashValue="EPcflmaruQ6gEZQ0t/36JuBn40A4tWCm861r48OUgJEGr74PNiDQysgNmvEN7p7cN5yPuSyx1iXCvV9QCEPD4Q==" saltValue="/LpldM1U1f+EAtF4j4NXvA==" spinCount="100000" sheet="1" objects="1" scenarios="1"/>
  <dataValidations count="28">
    <dataValidation type="whole" allowBlank="1" showInputMessage="1" showErrorMessage="1" errorTitle="Valor fuera de rango" error="Ingrese un valor correcto" sqref="G3" xr:uid="{428395C5-524E-4091-8326-4CD70E947F37}">
      <formula1>0</formula1>
      <formula2>100</formula2>
    </dataValidation>
    <dataValidation type="whole" allowBlank="1" showInputMessage="1" showErrorMessage="1" errorTitle="Valor fuera de rango" error="Ingrese un valor correcto" sqref="G4" xr:uid="{95ADEEFA-24EC-446F-B790-E08DBE354E8C}">
      <formula1>0</formula1>
      <formula2>100</formula2>
    </dataValidation>
    <dataValidation type="whole" allowBlank="1" showInputMessage="1" showErrorMessage="1" errorTitle="Valor fuera de rango" error="Ingrese un valor correcto" sqref="G5" xr:uid="{4DC8C12C-7855-42B0-80F7-DD23FC9D945C}">
      <formula1>0</formula1>
      <formula2>100</formula2>
    </dataValidation>
    <dataValidation type="whole" allowBlank="1" showInputMessage="1" showErrorMessage="1" errorTitle="Valor fuera de rango" error="Ingrese un valor correcto" sqref="G6" xr:uid="{7C011FBC-FC11-4B77-8994-EDCACE95E7F9}">
      <formula1>0</formula1>
      <formula2>100</formula2>
    </dataValidation>
    <dataValidation type="whole" allowBlank="1" showInputMessage="1" showErrorMessage="1" errorTitle="Valor fuera de rango" error="Ingrese un valor correcto" sqref="G7" xr:uid="{3CF72077-BB8D-416D-AC36-8C6ED4B0B233}">
      <formula1>0</formula1>
      <formula2>100</formula2>
    </dataValidation>
    <dataValidation type="whole" allowBlank="1" showInputMessage="1" showErrorMessage="1" errorTitle="Valor fuera de rango" error="Ingrese un valor correcto" sqref="G8" xr:uid="{D1A5B037-D22B-4F4A-B9A7-9786DB93A8C3}">
      <formula1>0</formula1>
      <formula2>100</formula2>
    </dataValidation>
    <dataValidation type="whole" allowBlank="1" showInputMessage="1" showErrorMessage="1" errorTitle="Valor fuera de rango" error="Ingrese un valor correcto" sqref="G9" xr:uid="{F1133C42-0C02-4F69-96ED-46196B3036BB}">
      <formula1>0</formula1>
      <formula2>100</formula2>
    </dataValidation>
    <dataValidation type="whole" allowBlank="1" showInputMessage="1" showErrorMessage="1" errorTitle="Valor fuera de rango" error="Ingrese un valor correcto" sqref="G10" xr:uid="{48515F17-CE31-4E44-9B1F-74B252470EFD}">
      <formula1>0</formula1>
      <formula2>100</formula2>
    </dataValidation>
    <dataValidation type="whole" allowBlank="1" showInputMessage="1" showErrorMessage="1" errorTitle="Valor fuera de rango" error="Ingrese un valor correcto" sqref="G11" xr:uid="{8605BD1F-C961-4571-A071-98E4FD380C90}">
      <formula1>0</formula1>
      <formula2>100</formula2>
    </dataValidation>
    <dataValidation type="whole" allowBlank="1" showInputMessage="1" showErrorMessage="1" errorTitle="Valor fuera de rango" error="Ingrese un valor correcto" sqref="G12" xr:uid="{4ED6B2CB-6166-4AA1-8095-A5C38E8FC9AA}">
      <formula1>0</formula1>
      <formula2>100</formula2>
    </dataValidation>
    <dataValidation type="whole" allowBlank="1" showInputMessage="1" showErrorMessage="1" errorTitle="Valor fuera de rango" error="Ingrese un valor correcto" sqref="G13" xr:uid="{706DDD75-8D20-43F1-BC14-9C17D12126B9}">
      <formula1>0</formula1>
      <formula2>100</formula2>
    </dataValidation>
    <dataValidation type="whole" allowBlank="1" showInputMessage="1" showErrorMessage="1" errorTitle="Valor fuera de rango" error="Ingrese un valor correcto" sqref="G14" xr:uid="{188BCC16-E235-4172-AB3B-3794C1A935BE}">
      <formula1>0</formula1>
      <formula2>100</formula2>
    </dataValidation>
    <dataValidation type="whole" allowBlank="1" showInputMessage="1" showErrorMessage="1" errorTitle="Valor fuera de rango" error="Ingrese un valor correcto" sqref="G15" xr:uid="{11A1A22A-3A60-4AFA-A14E-C5E8BB8EB5F1}">
      <formula1>0</formula1>
      <formula2>100</formula2>
    </dataValidation>
    <dataValidation type="whole" allowBlank="1" showInputMessage="1" showErrorMessage="1" errorTitle="Valor fuera de rango" error="Ingrese un valor correcto" sqref="G16" xr:uid="{325A95CF-A575-44C6-8A45-A2C4538E95B0}">
      <formula1>0</formula1>
      <formula2>100</formula2>
    </dataValidation>
    <dataValidation type="whole" allowBlank="1" showInputMessage="1" showErrorMessage="1" errorTitle="Valor fuera de rango" error="Ingrese un valor correcto" sqref="G17" xr:uid="{EC1711D9-FFED-495B-9AB3-D73102FCB362}">
      <formula1>0</formula1>
      <formula2>100</formula2>
    </dataValidation>
    <dataValidation type="whole" allowBlank="1" showInputMessage="1" showErrorMessage="1" errorTitle="Valor fuera de rango" error="Ingrese un valor correcto" sqref="G18" xr:uid="{63FD4E22-758E-4F38-810D-8B0C253F7706}">
      <formula1>0</formula1>
      <formula2>100</formula2>
    </dataValidation>
    <dataValidation type="whole" allowBlank="1" showInputMessage="1" showErrorMessage="1" errorTitle="Valor fuera de rango" error="Ingrese un valor correcto" sqref="G19" xr:uid="{88F1215B-655D-4EE7-B64F-15990F455F04}">
      <formula1>0</formula1>
      <formula2>100</formula2>
    </dataValidation>
    <dataValidation type="whole" allowBlank="1" showInputMessage="1" showErrorMessage="1" errorTitle="Valor fuera de rango" error="Ingrese un valor correcto" sqref="G20" xr:uid="{366CFDB3-3E90-4FBF-AFE4-27E51132983D}">
      <formula1>0</formula1>
      <formula2>100</formula2>
    </dataValidation>
    <dataValidation type="whole" allowBlank="1" showInputMessage="1" showErrorMessage="1" errorTitle="Valor fuera de rango" error="Ingrese un valor correcto" sqref="G21" xr:uid="{FCF79DDA-3867-47B6-B1E4-2A87836AFD9E}">
      <formula1>0</formula1>
      <formula2>100</formula2>
    </dataValidation>
    <dataValidation type="whole" allowBlank="1" showInputMessage="1" showErrorMessage="1" errorTitle="Valor fuera de rango" error="Ingrese un valor correcto" sqref="G22" xr:uid="{E3547432-C7AC-4C93-84DA-506F6892504F}">
      <formula1>0</formula1>
      <formula2>100</formula2>
    </dataValidation>
    <dataValidation type="whole" allowBlank="1" showInputMessage="1" showErrorMessage="1" errorTitle="Valor fuera de rango" error="Ingrese un valor correcto" sqref="G23" xr:uid="{EB79134A-3272-484D-911F-1ED8CAD489F4}">
      <formula1>0</formula1>
      <formula2>100</formula2>
    </dataValidation>
    <dataValidation type="whole" allowBlank="1" showInputMessage="1" showErrorMessage="1" errorTitle="Valor fuera de rango" error="Ingrese un valor correcto" sqref="G24" xr:uid="{AC2B4577-5B89-448D-8293-1443A6DC4AED}">
      <formula1>0</formula1>
      <formula2>100</formula2>
    </dataValidation>
    <dataValidation type="whole" allowBlank="1" showInputMessage="1" showErrorMessage="1" errorTitle="Valor fuera de rango" error="Ingrese un valor correcto" sqref="G25" xr:uid="{0BDC3109-FFF4-4053-898E-4E93BEB340FF}">
      <formula1>0</formula1>
      <formula2>100</formula2>
    </dataValidation>
    <dataValidation type="whole" allowBlank="1" showInputMessage="1" showErrorMessage="1" errorTitle="Valor fuera de rango" error="Ingrese un valor correcto" sqref="G26" xr:uid="{EFA148B0-DA0F-4322-8955-E33C86A104B1}">
      <formula1>0</formula1>
      <formula2>100</formula2>
    </dataValidation>
    <dataValidation type="whole" allowBlank="1" showInputMessage="1" showErrorMessage="1" errorTitle="Valor fuera de rango" error="Ingrese un valor correcto" sqref="G27" xr:uid="{25D702BD-8F10-49B0-9ED2-C6DEF40DBADC}">
      <formula1>0</formula1>
      <formula2>100</formula2>
    </dataValidation>
    <dataValidation type="whole" allowBlank="1" showInputMessage="1" showErrorMessage="1" errorTitle="Valor fuera de rango" error="Ingrese un valor correcto" sqref="G28" xr:uid="{71EABFC3-BE81-4BAA-A4AF-58E555C76658}">
      <formula1>0</formula1>
      <formula2>100</formula2>
    </dataValidation>
    <dataValidation type="whole" allowBlank="1" showInputMessage="1" showErrorMessage="1" errorTitle="Valor fuera de rango" error="Ingrese un valor correcto" sqref="G29" xr:uid="{BFB56CCE-6077-4088-9E91-023B08A72A2B}">
      <formula1>0</formula1>
      <formula2>100</formula2>
    </dataValidation>
    <dataValidation type="whole" allowBlank="1" showInputMessage="1" showErrorMessage="1" errorTitle="Valor fuera de rango" error="Ingrese un valor correcto" sqref="G30" xr:uid="{22B98B7A-5032-4CE0-996A-1FB29CE98932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4B3C-5E0C-4A50-9D08-F59AB804BE16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132</v>
      </c>
      <c r="C1" s="1" t="s">
        <v>133</v>
      </c>
      <c r="D1" s="5" t="s">
        <v>188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134</v>
      </c>
      <c r="B3" s="12">
        <v>1</v>
      </c>
      <c r="C3" s="13" t="s">
        <v>135</v>
      </c>
      <c r="D3" s="14">
        <v>83</v>
      </c>
      <c r="E3" s="14">
        <v>92</v>
      </c>
      <c r="F3" s="14">
        <v>71</v>
      </c>
      <c r="G3" s="15"/>
      <c r="H3" s="14"/>
      <c r="I3" s="14"/>
      <c r="J3" s="14"/>
      <c r="M3" s="11">
        <f>D3+E3+F3+G3+H3</f>
        <v>246</v>
      </c>
      <c r="N3">
        <f>M3*0.17</f>
        <v>41.82</v>
      </c>
      <c r="O3">
        <f>I3*0.15</f>
        <v>0</v>
      </c>
      <c r="P3">
        <f>ROUND(N3+O3,0)</f>
        <v>42</v>
      </c>
    </row>
    <row r="4" spans="1:16" x14ac:dyDescent="0.25">
      <c r="A4" s="12" t="s">
        <v>136</v>
      </c>
      <c r="B4" s="12">
        <v>2</v>
      </c>
      <c r="C4" s="13" t="s">
        <v>137</v>
      </c>
      <c r="D4" s="14">
        <v>71</v>
      </c>
      <c r="E4" s="14">
        <v>87</v>
      </c>
      <c r="F4" s="14">
        <v>81</v>
      </c>
      <c r="G4" s="15"/>
      <c r="H4" s="14"/>
      <c r="I4" s="14"/>
      <c r="J4" s="14"/>
      <c r="M4" s="11">
        <f>D4+E4+F4+G4+H4</f>
        <v>239</v>
      </c>
      <c r="N4">
        <f>M4*0.17</f>
        <v>40.630000000000003</v>
      </c>
      <c r="O4">
        <f>I4*0.15</f>
        <v>0</v>
      </c>
      <c r="P4">
        <f>ROUND(N4+O4,0)</f>
        <v>41</v>
      </c>
    </row>
    <row r="5" spans="1:16" x14ac:dyDescent="0.25">
      <c r="A5" s="12" t="s">
        <v>138</v>
      </c>
      <c r="B5" s="12">
        <v>3</v>
      </c>
      <c r="C5" s="13" t="s">
        <v>139</v>
      </c>
      <c r="D5" s="14">
        <v>77</v>
      </c>
      <c r="E5" s="14">
        <v>80</v>
      </c>
      <c r="F5" s="14">
        <v>65</v>
      </c>
      <c r="G5" s="15"/>
      <c r="H5" s="14"/>
      <c r="I5" s="14"/>
      <c r="J5" s="14"/>
      <c r="M5" s="11">
        <f>D5+E5+F5+G5+H5</f>
        <v>222</v>
      </c>
      <c r="N5">
        <f>M5*0.17</f>
        <v>37.74</v>
      </c>
      <c r="O5">
        <f>I5*0.15</f>
        <v>0</v>
      </c>
      <c r="P5">
        <f>ROUND(N5+O5,0)</f>
        <v>38</v>
      </c>
    </row>
    <row r="6" spans="1:16" x14ac:dyDescent="0.25">
      <c r="A6" s="12" t="s">
        <v>140</v>
      </c>
      <c r="B6" s="12">
        <v>4</v>
      </c>
      <c r="C6" s="13" t="s">
        <v>141</v>
      </c>
      <c r="D6" s="14">
        <v>89</v>
      </c>
      <c r="E6" s="14">
        <v>93</v>
      </c>
      <c r="F6" s="14">
        <v>76</v>
      </c>
      <c r="G6" s="15"/>
      <c r="H6" s="14"/>
      <c r="I6" s="14"/>
      <c r="J6" s="14"/>
      <c r="M6" s="11">
        <f>D6+E6+F6+G6+H6</f>
        <v>258</v>
      </c>
      <c r="N6">
        <f>M6*0.17</f>
        <v>43.860000000000007</v>
      </c>
      <c r="O6">
        <f>I6*0.15</f>
        <v>0</v>
      </c>
      <c r="P6">
        <f>ROUND(N6+O6,0)</f>
        <v>44</v>
      </c>
    </row>
    <row r="7" spans="1:16" x14ac:dyDescent="0.25">
      <c r="A7" s="12" t="s">
        <v>142</v>
      </c>
      <c r="B7" s="12">
        <v>5</v>
      </c>
      <c r="C7" s="13" t="s">
        <v>143</v>
      </c>
      <c r="D7" s="14">
        <v>90</v>
      </c>
      <c r="E7" s="14">
        <v>85</v>
      </c>
      <c r="F7" s="14">
        <v>72</v>
      </c>
      <c r="G7" s="15"/>
      <c r="H7" s="14"/>
      <c r="I7" s="14"/>
      <c r="J7" s="14"/>
      <c r="M7" s="11">
        <f>D7+E7+F7+G7+H7</f>
        <v>247</v>
      </c>
      <c r="N7">
        <f>M7*0.17</f>
        <v>41.99</v>
      </c>
      <c r="O7">
        <f>I7*0.15</f>
        <v>0</v>
      </c>
      <c r="P7">
        <f>ROUND(N7+O7,0)</f>
        <v>42</v>
      </c>
    </row>
    <row r="8" spans="1:16" x14ac:dyDescent="0.25">
      <c r="A8" s="12" t="s">
        <v>144</v>
      </c>
      <c r="B8" s="12">
        <v>6</v>
      </c>
      <c r="C8" s="13" t="s">
        <v>145</v>
      </c>
      <c r="D8" s="14">
        <v>96</v>
      </c>
      <c r="E8" s="14">
        <v>98</v>
      </c>
      <c r="F8" s="14">
        <v>95</v>
      </c>
      <c r="G8" s="15"/>
      <c r="H8" s="14"/>
      <c r="I8" s="14"/>
      <c r="J8" s="14"/>
      <c r="M8" s="11">
        <f>D8+E8+F8+G8+H8</f>
        <v>289</v>
      </c>
      <c r="N8">
        <f>M8*0.17</f>
        <v>49.13</v>
      </c>
      <c r="O8">
        <f>I8*0.15</f>
        <v>0</v>
      </c>
      <c r="P8">
        <f>ROUND(N8+O8,0)</f>
        <v>49</v>
      </c>
    </row>
    <row r="9" spans="1:16" x14ac:dyDescent="0.25">
      <c r="A9" s="12" t="s">
        <v>146</v>
      </c>
      <c r="B9" s="12">
        <v>7</v>
      </c>
      <c r="C9" s="13" t="s">
        <v>147</v>
      </c>
      <c r="D9" s="14">
        <v>93</v>
      </c>
      <c r="E9" s="14">
        <v>97</v>
      </c>
      <c r="F9" s="14">
        <v>94</v>
      </c>
      <c r="G9" s="15"/>
      <c r="H9" s="14"/>
      <c r="I9" s="14"/>
      <c r="J9" s="14"/>
      <c r="M9" s="11">
        <f>D9+E9+F9+G9+H9</f>
        <v>284</v>
      </c>
      <c r="N9">
        <f>M9*0.17</f>
        <v>48.28</v>
      </c>
      <c r="O9">
        <f>I9*0.15</f>
        <v>0</v>
      </c>
      <c r="P9">
        <f>ROUND(N9+O9,0)</f>
        <v>48</v>
      </c>
    </row>
    <row r="10" spans="1:16" x14ac:dyDescent="0.25">
      <c r="A10" s="12" t="s">
        <v>148</v>
      </c>
      <c r="B10" s="12">
        <v>8</v>
      </c>
      <c r="C10" s="13" t="s">
        <v>149</v>
      </c>
      <c r="D10" s="14">
        <v>81</v>
      </c>
      <c r="E10" s="14">
        <v>94</v>
      </c>
      <c r="F10" s="14">
        <v>83</v>
      </c>
      <c r="G10" s="15"/>
      <c r="H10" s="14"/>
      <c r="I10" s="14"/>
      <c r="J10" s="14"/>
      <c r="M10" s="11">
        <f>D10+E10+F10+G10+H10</f>
        <v>258</v>
      </c>
      <c r="N10">
        <f>M10*0.17</f>
        <v>43.860000000000007</v>
      </c>
      <c r="O10">
        <f>I10*0.15</f>
        <v>0</v>
      </c>
      <c r="P10">
        <f>ROUND(N10+O10,0)</f>
        <v>44</v>
      </c>
    </row>
    <row r="11" spans="1:16" x14ac:dyDescent="0.25">
      <c r="A11" s="12" t="s">
        <v>150</v>
      </c>
      <c r="B11" s="12">
        <v>9</v>
      </c>
      <c r="C11" s="13" t="s">
        <v>151</v>
      </c>
      <c r="D11" s="14">
        <v>94</v>
      </c>
      <c r="E11" s="14">
        <v>96</v>
      </c>
      <c r="F11" s="14">
        <v>87</v>
      </c>
      <c r="G11" s="15"/>
      <c r="H11" s="14"/>
      <c r="I11" s="14"/>
      <c r="J11" s="14"/>
      <c r="M11" s="11">
        <f>D11+E11+F11+G11+H11</f>
        <v>277</v>
      </c>
      <c r="N11">
        <f>M11*0.17</f>
        <v>47.09</v>
      </c>
      <c r="O11">
        <f>I11*0.15</f>
        <v>0</v>
      </c>
      <c r="P11">
        <f>ROUND(N11+O11,0)</f>
        <v>47</v>
      </c>
    </row>
    <row r="12" spans="1:16" x14ac:dyDescent="0.25">
      <c r="A12" s="12" t="s">
        <v>152</v>
      </c>
      <c r="B12" s="12">
        <v>10</v>
      </c>
      <c r="C12" s="13" t="s">
        <v>153</v>
      </c>
      <c r="D12" s="14">
        <v>94</v>
      </c>
      <c r="E12" s="14">
        <v>96</v>
      </c>
      <c r="F12" s="14">
        <v>98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154</v>
      </c>
      <c r="B13" s="12">
        <v>11</v>
      </c>
      <c r="C13" s="13" t="s">
        <v>155</v>
      </c>
      <c r="D13" s="14">
        <v>67</v>
      </c>
      <c r="E13" s="14">
        <v>91</v>
      </c>
      <c r="F13" s="14">
        <v>57</v>
      </c>
      <c r="G13" s="15"/>
      <c r="H13" s="14"/>
      <c r="I13" s="14"/>
      <c r="J13" s="14"/>
      <c r="M13" s="11">
        <f>D13+E13+F13+G13+H13</f>
        <v>215</v>
      </c>
      <c r="N13">
        <f>M13*0.17</f>
        <v>36.550000000000004</v>
      </c>
      <c r="O13">
        <f>I13*0.15</f>
        <v>0</v>
      </c>
      <c r="P13">
        <f>ROUND(N13+O13,0)</f>
        <v>37</v>
      </c>
    </row>
    <row r="14" spans="1:16" x14ac:dyDescent="0.25">
      <c r="A14" s="12" t="s">
        <v>156</v>
      </c>
      <c r="B14" s="12">
        <v>12</v>
      </c>
      <c r="C14" s="13" t="s">
        <v>157</v>
      </c>
      <c r="D14" s="14">
        <v>93</v>
      </c>
      <c r="E14" s="14">
        <v>96</v>
      </c>
      <c r="F14" s="14">
        <v>92</v>
      </c>
      <c r="G14" s="15"/>
      <c r="H14" s="14"/>
      <c r="I14" s="14"/>
      <c r="J14" s="14"/>
      <c r="M14" s="11">
        <f>D14+E14+F14+G14+H14</f>
        <v>281</v>
      </c>
      <c r="N14">
        <f>M14*0.17</f>
        <v>47.77</v>
      </c>
      <c r="O14">
        <f>I14*0.15</f>
        <v>0</v>
      </c>
      <c r="P14">
        <f>ROUND(N14+O14,0)</f>
        <v>48</v>
      </c>
    </row>
    <row r="15" spans="1:16" x14ac:dyDescent="0.25">
      <c r="A15" s="12" t="s">
        <v>158</v>
      </c>
      <c r="B15" s="12">
        <v>13</v>
      </c>
      <c r="C15" s="13" t="s">
        <v>159</v>
      </c>
      <c r="D15" s="14">
        <v>87</v>
      </c>
      <c r="E15" s="14">
        <v>90</v>
      </c>
      <c r="F15" s="14">
        <v>95</v>
      </c>
      <c r="G15" s="15"/>
      <c r="H15" s="14"/>
      <c r="I15" s="14"/>
      <c r="J15" s="14"/>
      <c r="M15" s="11">
        <f>D15+E15+F15+G15+H15</f>
        <v>272</v>
      </c>
      <c r="N15">
        <f>M15*0.17</f>
        <v>46.24</v>
      </c>
      <c r="O15">
        <f>I15*0.15</f>
        <v>0</v>
      </c>
      <c r="P15">
        <f>ROUND(N15+O15,0)</f>
        <v>46</v>
      </c>
    </row>
    <row r="16" spans="1:16" x14ac:dyDescent="0.25">
      <c r="A16" s="12" t="s">
        <v>160</v>
      </c>
      <c r="B16" s="12">
        <v>14</v>
      </c>
      <c r="C16" s="13" t="s">
        <v>161</v>
      </c>
      <c r="D16" s="14">
        <v>90</v>
      </c>
      <c r="E16" s="14">
        <v>93</v>
      </c>
      <c r="F16" s="14">
        <v>96</v>
      </c>
      <c r="G16" s="15"/>
      <c r="H16" s="14"/>
      <c r="I16" s="14"/>
      <c r="J16" s="14"/>
      <c r="M16" s="11">
        <f>D16+E16+F16+G16+H16</f>
        <v>279</v>
      </c>
      <c r="N16">
        <f>M16*0.17</f>
        <v>47.430000000000007</v>
      </c>
      <c r="O16">
        <f>I16*0.15</f>
        <v>0</v>
      </c>
      <c r="P16">
        <f>ROUND(N16+O16,0)</f>
        <v>47</v>
      </c>
    </row>
    <row r="17" spans="1:16" x14ac:dyDescent="0.25">
      <c r="A17" s="12" t="s">
        <v>162</v>
      </c>
      <c r="B17" s="12">
        <v>15</v>
      </c>
      <c r="C17" s="13" t="s">
        <v>163</v>
      </c>
      <c r="D17" s="14">
        <v>81</v>
      </c>
      <c r="E17" s="14">
        <v>75</v>
      </c>
      <c r="F17" s="14">
        <v>65</v>
      </c>
      <c r="G17" s="15"/>
      <c r="H17" s="14"/>
      <c r="I17" s="14"/>
      <c r="J17" s="14"/>
      <c r="M17" s="11">
        <f>D17+E17+F17+G17+H17</f>
        <v>221</v>
      </c>
      <c r="N17">
        <f>M17*0.17</f>
        <v>37.57</v>
      </c>
      <c r="O17">
        <f>I17*0.15</f>
        <v>0</v>
      </c>
      <c r="P17">
        <f>ROUND(N17+O17,0)</f>
        <v>38</v>
      </c>
    </row>
    <row r="18" spans="1:16" x14ac:dyDescent="0.25">
      <c r="A18" s="12" t="s">
        <v>164</v>
      </c>
      <c r="B18" s="12">
        <v>16</v>
      </c>
      <c r="C18" s="13" t="s">
        <v>165</v>
      </c>
      <c r="D18" s="14">
        <v>87</v>
      </c>
      <c r="E18" s="14">
        <v>97</v>
      </c>
      <c r="F18" s="14">
        <v>97</v>
      </c>
      <c r="G18" s="15"/>
      <c r="H18" s="14"/>
      <c r="I18" s="14"/>
      <c r="J18" s="14"/>
      <c r="M18" s="11">
        <f>D18+E18+F18+G18+H18</f>
        <v>281</v>
      </c>
      <c r="N18">
        <f>M18*0.17</f>
        <v>47.77</v>
      </c>
      <c r="O18">
        <f>I18*0.15</f>
        <v>0</v>
      </c>
      <c r="P18">
        <f>ROUND(N18+O18,0)</f>
        <v>48</v>
      </c>
    </row>
    <row r="19" spans="1:16" x14ac:dyDescent="0.25">
      <c r="A19" s="12" t="s">
        <v>166</v>
      </c>
      <c r="B19" s="12">
        <v>17</v>
      </c>
      <c r="C19" s="13" t="s">
        <v>167</v>
      </c>
      <c r="D19" s="14">
        <v>97</v>
      </c>
      <c r="E19" s="14">
        <v>97</v>
      </c>
      <c r="F19" s="14">
        <v>99</v>
      </c>
      <c r="G19" s="15"/>
      <c r="H19" s="14"/>
      <c r="I19" s="14"/>
      <c r="J19" s="14"/>
      <c r="M19" s="11">
        <f>D19+E19+F19+G19+H19</f>
        <v>293</v>
      </c>
      <c r="N19">
        <f>M19*0.17</f>
        <v>49.81</v>
      </c>
      <c r="O19">
        <f>I19*0.15</f>
        <v>0</v>
      </c>
      <c r="P19">
        <f>ROUND(N19+O19,0)</f>
        <v>50</v>
      </c>
    </row>
    <row r="20" spans="1:16" x14ac:dyDescent="0.25">
      <c r="A20" s="12" t="s">
        <v>168</v>
      </c>
      <c r="B20" s="12">
        <v>18</v>
      </c>
      <c r="C20" s="13" t="s">
        <v>169</v>
      </c>
      <c r="D20" s="14">
        <v>98</v>
      </c>
      <c r="E20" s="14">
        <v>99</v>
      </c>
      <c r="F20" s="14">
        <v>92</v>
      </c>
      <c r="G20" s="15"/>
      <c r="H20" s="14"/>
      <c r="I20" s="14"/>
      <c r="J20" s="14"/>
      <c r="M20" s="11">
        <f>D20+E20+F20+G20+H20</f>
        <v>289</v>
      </c>
      <c r="N20">
        <f>M20*0.17</f>
        <v>49.13</v>
      </c>
      <c r="O20">
        <f>I20*0.15</f>
        <v>0</v>
      </c>
      <c r="P20">
        <f>ROUND(N20+O20,0)</f>
        <v>49</v>
      </c>
    </row>
    <row r="21" spans="1:16" x14ac:dyDescent="0.25">
      <c r="A21" s="12" t="s">
        <v>170</v>
      </c>
      <c r="B21" s="12">
        <v>19</v>
      </c>
      <c r="C21" s="13" t="s">
        <v>171</v>
      </c>
      <c r="D21" s="14">
        <v>89</v>
      </c>
      <c r="E21" s="14">
        <v>84</v>
      </c>
      <c r="F21" s="14">
        <v>83</v>
      </c>
      <c r="G21" s="15"/>
      <c r="H21" s="14"/>
      <c r="I21" s="14"/>
      <c r="J21" s="14"/>
      <c r="M21" s="11">
        <f>D21+E21+F21+G21+H21</f>
        <v>256</v>
      </c>
      <c r="N21">
        <f>M21*0.17</f>
        <v>43.52</v>
      </c>
      <c r="O21">
        <f>I21*0.15</f>
        <v>0</v>
      </c>
      <c r="P21">
        <f>ROUND(N21+O21,0)</f>
        <v>44</v>
      </c>
    </row>
    <row r="22" spans="1:16" x14ac:dyDescent="0.25">
      <c r="A22" s="12" t="s">
        <v>172</v>
      </c>
      <c r="B22" s="12">
        <v>20</v>
      </c>
      <c r="C22" s="13" t="s">
        <v>173</v>
      </c>
      <c r="D22" s="14">
        <v>97</v>
      </c>
      <c r="E22" s="14">
        <v>100</v>
      </c>
      <c r="F22" s="14">
        <v>99</v>
      </c>
      <c r="G22" s="15"/>
      <c r="H22" s="14"/>
      <c r="I22" s="14"/>
      <c r="J22" s="14"/>
      <c r="M22" s="11">
        <f>D22+E22+F22+G22+H22</f>
        <v>296</v>
      </c>
      <c r="N22">
        <f>M22*0.17</f>
        <v>50.32</v>
      </c>
      <c r="O22">
        <f>I22*0.15</f>
        <v>0</v>
      </c>
      <c r="P22">
        <f>ROUND(N22+O22,0)</f>
        <v>50</v>
      </c>
    </row>
    <row r="23" spans="1:16" x14ac:dyDescent="0.25">
      <c r="A23" s="12" t="s">
        <v>174</v>
      </c>
      <c r="B23" s="12">
        <v>21</v>
      </c>
      <c r="C23" s="13" t="s">
        <v>175</v>
      </c>
      <c r="D23" s="14">
        <v>93</v>
      </c>
      <c r="E23" s="14">
        <v>87</v>
      </c>
      <c r="F23" s="14">
        <v>92</v>
      </c>
      <c r="G23" s="15"/>
      <c r="H23" s="14"/>
      <c r="I23" s="14"/>
      <c r="J23" s="14"/>
      <c r="M23" s="11">
        <f>D23+E23+F23+G23+H23</f>
        <v>272</v>
      </c>
      <c r="N23">
        <f>M23*0.17</f>
        <v>46.24</v>
      </c>
      <c r="O23">
        <f>I23*0.15</f>
        <v>0</v>
      </c>
      <c r="P23">
        <f>ROUND(N23+O23,0)</f>
        <v>46</v>
      </c>
    </row>
    <row r="24" spans="1:16" x14ac:dyDescent="0.25">
      <c r="A24" s="12" t="s">
        <v>176</v>
      </c>
      <c r="B24" s="12">
        <v>22</v>
      </c>
      <c r="C24" s="13" t="s">
        <v>177</v>
      </c>
      <c r="D24" s="14">
        <v>94</v>
      </c>
      <c r="E24" s="14">
        <v>99</v>
      </c>
      <c r="F24" s="14">
        <v>89</v>
      </c>
      <c r="G24" s="15"/>
      <c r="H24" s="14"/>
      <c r="I24" s="14"/>
      <c r="J24" s="14"/>
      <c r="M24" s="11">
        <f>D24+E24+F24+G24+H24</f>
        <v>282</v>
      </c>
      <c r="N24">
        <f>M24*0.17</f>
        <v>47.940000000000005</v>
      </c>
      <c r="O24">
        <f>I24*0.15</f>
        <v>0</v>
      </c>
      <c r="P24">
        <f>ROUND(N24+O24,0)</f>
        <v>48</v>
      </c>
    </row>
    <row r="25" spans="1:16" x14ac:dyDescent="0.25">
      <c r="A25" s="12" t="s">
        <v>178</v>
      </c>
      <c r="B25" s="12">
        <v>23</v>
      </c>
      <c r="C25" s="13" t="s">
        <v>179</v>
      </c>
      <c r="D25" s="14">
        <v>94</v>
      </c>
      <c r="E25" s="14">
        <v>91</v>
      </c>
      <c r="F25" s="14">
        <v>93</v>
      </c>
      <c r="G25" s="15"/>
      <c r="H25" s="14"/>
      <c r="I25" s="14"/>
      <c r="J25" s="14"/>
      <c r="M25" s="11">
        <f>D25+E25+F25+G25+H25</f>
        <v>278</v>
      </c>
      <c r="N25">
        <f>M25*0.17</f>
        <v>47.260000000000005</v>
      </c>
      <c r="O25">
        <f>I25*0.15</f>
        <v>0</v>
      </c>
      <c r="P25">
        <f>ROUND(N25+O25,0)</f>
        <v>47</v>
      </c>
    </row>
    <row r="26" spans="1:16" x14ac:dyDescent="0.25">
      <c r="A26" s="12" t="s">
        <v>180</v>
      </c>
      <c r="B26" s="12">
        <v>24</v>
      </c>
      <c r="C26" s="13" t="s">
        <v>181</v>
      </c>
      <c r="D26" s="14">
        <v>93</v>
      </c>
      <c r="E26" s="14">
        <v>93</v>
      </c>
      <c r="F26" s="14">
        <v>99</v>
      </c>
      <c r="G26" s="15"/>
      <c r="H26" s="14"/>
      <c r="I26" s="14"/>
      <c r="J26" s="14"/>
      <c r="M26" s="11">
        <f>D26+E26+F26+G26+H26</f>
        <v>285</v>
      </c>
      <c r="N26">
        <f>M26*0.17</f>
        <v>48.45</v>
      </c>
      <c r="O26">
        <f>I26*0.15</f>
        <v>0</v>
      </c>
      <c r="P26">
        <f>ROUND(N26+O26,0)</f>
        <v>48</v>
      </c>
    </row>
    <row r="27" spans="1:16" x14ac:dyDescent="0.25">
      <c r="A27" s="12" t="s">
        <v>182</v>
      </c>
      <c r="B27" s="12">
        <v>25</v>
      </c>
      <c r="C27" s="13" t="s">
        <v>183</v>
      </c>
      <c r="D27" s="14">
        <v>92</v>
      </c>
      <c r="E27" s="14">
        <v>92</v>
      </c>
      <c r="F27" s="14">
        <v>91</v>
      </c>
      <c r="G27" s="15"/>
      <c r="H27" s="14"/>
      <c r="I27" s="14"/>
      <c r="J27" s="14"/>
      <c r="M27" s="11">
        <f>D27+E27+F27+G27+H27</f>
        <v>275</v>
      </c>
      <c r="N27">
        <f>M27*0.17</f>
        <v>46.75</v>
      </c>
      <c r="O27">
        <f>I27*0.15</f>
        <v>0</v>
      </c>
      <c r="P27">
        <f>ROUND(N27+O27,0)</f>
        <v>47</v>
      </c>
    </row>
    <row r="28" spans="1:16" x14ac:dyDescent="0.25">
      <c r="A28" s="12" t="s">
        <v>184</v>
      </c>
      <c r="B28" s="12">
        <v>26</v>
      </c>
      <c r="C28" s="13" t="s">
        <v>185</v>
      </c>
      <c r="D28" s="14">
        <v>90</v>
      </c>
      <c r="E28" s="14">
        <v>94</v>
      </c>
      <c r="F28" s="14">
        <v>84</v>
      </c>
      <c r="G28" s="15"/>
      <c r="H28" s="14"/>
      <c r="I28" s="14"/>
      <c r="J28" s="14"/>
      <c r="M28" s="11">
        <f>D28+E28+F28+G28+H28</f>
        <v>268</v>
      </c>
      <c r="N28">
        <f>M28*0.17</f>
        <v>45.56</v>
      </c>
      <c r="O28">
        <f>I28*0.15</f>
        <v>0</v>
      </c>
      <c r="P28">
        <f>ROUND(N28+O28,0)</f>
        <v>46</v>
      </c>
    </row>
    <row r="29" spans="1:16" x14ac:dyDescent="0.25">
      <c r="A29" s="12" t="s">
        <v>186</v>
      </c>
      <c r="B29" s="12">
        <v>27</v>
      </c>
      <c r="C29" s="13" t="s">
        <v>187</v>
      </c>
      <c r="D29" s="14">
        <v>91</v>
      </c>
      <c r="E29" s="14">
        <v>95</v>
      </c>
      <c r="F29" s="14">
        <v>74</v>
      </c>
      <c r="G29" s="15"/>
      <c r="H29" s="14"/>
      <c r="I29" s="14"/>
      <c r="J29" s="14"/>
      <c r="M29" s="11">
        <f>D29+E29+F29+G29+H29</f>
        <v>260</v>
      </c>
      <c r="N29">
        <f>M29*0.17</f>
        <v>44.2</v>
      </c>
      <c r="O29">
        <f>I29*0.15</f>
        <v>0</v>
      </c>
      <c r="P29">
        <f>ROUND(N29+O29,0)</f>
        <v>44</v>
      </c>
    </row>
  </sheetData>
  <sheetProtection algorithmName="SHA-512" hashValue="VBJNvfLY6ny3wmGh12H9Gf7Bh19IsoYxiOWL7dMj5eoBat8XDDTbFc06O0cseL86MnWD1u/Ysckl4UZ1NkmjAA==" saltValue="2DSJ4026rhiNZ66YSGaj7A==" spinCount="100000" sheet="1" objects="1" scenarios="1"/>
  <dataValidations count="27">
    <dataValidation type="whole" allowBlank="1" showInputMessage="1" showErrorMessage="1" errorTitle="Valor fuera de rango" error="Ingrese un valor correcto" sqref="G3" xr:uid="{EE5247E4-E89C-44AB-A3BD-AC919C295480}">
      <formula1>0</formula1>
      <formula2>100</formula2>
    </dataValidation>
    <dataValidation type="whole" allowBlank="1" showInputMessage="1" showErrorMessage="1" errorTitle="Valor fuera de rango" error="Ingrese un valor correcto" sqref="G4" xr:uid="{BB7CF767-0197-4134-B295-3D804FA0E84C}">
      <formula1>0</formula1>
      <formula2>100</formula2>
    </dataValidation>
    <dataValidation type="whole" allowBlank="1" showInputMessage="1" showErrorMessage="1" errorTitle="Valor fuera de rango" error="Ingrese un valor correcto" sqref="G5" xr:uid="{DF061AD0-3306-461D-B445-5326CD1236B9}">
      <formula1>0</formula1>
      <formula2>100</formula2>
    </dataValidation>
    <dataValidation type="whole" allowBlank="1" showInputMessage="1" showErrorMessage="1" errorTitle="Valor fuera de rango" error="Ingrese un valor correcto" sqref="G6" xr:uid="{5EB4EDD6-65C1-4FB6-AFF1-3C4A9AD710F8}">
      <formula1>0</formula1>
      <formula2>100</formula2>
    </dataValidation>
    <dataValidation type="whole" allowBlank="1" showInputMessage="1" showErrorMessage="1" errorTitle="Valor fuera de rango" error="Ingrese un valor correcto" sqref="G7" xr:uid="{997FF0AE-36FC-4F36-BB82-EE9B9361AF0F}">
      <formula1>0</formula1>
      <formula2>100</formula2>
    </dataValidation>
    <dataValidation type="whole" allowBlank="1" showInputMessage="1" showErrorMessage="1" errorTitle="Valor fuera de rango" error="Ingrese un valor correcto" sqref="G8" xr:uid="{7626E338-C241-429D-9DC8-DFDCF09F9EE6}">
      <formula1>0</formula1>
      <formula2>100</formula2>
    </dataValidation>
    <dataValidation type="whole" allowBlank="1" showInputMessage="1" showErrorMessage="1" errorTitle="Valor fuera de rango" error="Ingrese un valor correcto" sqref="G9" xr:uid="{9BD895C1-958B-4749-8472-43E74FC33802}">
      <formula1>0</formula1>
      <formula2>100</formula2>
    </dataValidation>
    <dataValidation type="whole" allowBlank="1" showInputMessage="1" showErrorMessage="1" errorTitle="Valor fuera de rango" error="Ingrese un valor correcto" sqref="G10" xr:uid="{701A12C3-3CAD-49B6-A685-36B42331C9B0}">
      <formula1>0</formula1>
      <formula2>100</formula2>
    </dataValidation>
    <dataValidation type="whole" allowBlank="1" showInputMessage="1" showErrorMessage="1" errorTitle="Valor fuera de rango" error="Ingrese un valor correcto" sqref="G11" xr:uid="{D64AE9E3-9ED0-4D81-B76C-A1743270DE69}">
      <formula1>0</formula1>
      <formula2>100</formula2>
    </dataValidation>
    <dataValidation type="whole" allowBlank="1" showInputMessage="1" showErrorMessage="1" errorTitle="Valor fuera de rango" error="Ingrese un valor correcto" sqref="G12" xr:uid="{0ACEC61F-E6C0-43DC-A330-2D2F930DEAAB}">
      <formula1>0</formula1>
      <formula2>100</formula2>
    </dataValidation>
    <dataValidation type="whole" allowBlank="1" showInputMessage="1" showErrorMessage="1" errorTitle="Valor fuera de rango" error="Ingrese un valor correcto" sqref="G13" xr:uid="{0560EE1D-6657-4C1E-A855-41DBBA0A75B5}">
      <formula1>0</formula1>
      <formula2>100</formula2>
    </dataValidation>
    <dataValidation type="whole" allowBlank="1" showInputMessage="1" showErrorMessage="1" errorTitle="Valor fuera de rango" error="Ingrese un valor correcto" sqref="G14" xr:uid="{D27C3F1A-D7DA-4C17-B323-69E410DE8365}">
      <formula1>0</formula1>
      <formula2>100</formula2>
    </dataValidation>
    <dataValidation type="whole" allowBlank="1" showInputMessage="1" showErrorMessage="1" errorTitle="Valor fuera de rango" error="Ingrese un valor correcto" sqref="G15" xr:uid="{D8CC0CF4-D40C-41CC-8E2D-AAFEC409DB98}">
      <formula1>0</formula1>
      <formula2>100</formula2>
    </dataValidation>
    <dataValidation type="whole" allowBlank="1" showInputMessage="1" showErrorMessage="1" errorTitle="Valor fuera de rango" error="Ingrese un valor correcto" sqref="G16" xr:uid="{AA1318E5-8321-4B16-B6AC-72A07F2FD6C9}">
      <formula1>0</formula1>
      <formula2>100</formula2>
    </dataValidation>
    <dataValidation type="whole" allowBlank="1" showInputMessage="1" showErrorMessage="1" errorTitle="Valor fuera de rango" error="Ingrese un valor correcto" sqref="G17" xr:uid="{9EB34314-794F-483B-B3FF-4B787BB944EA}">
      <formula1>0</formula1>
      <formula2>100</formula2>
    </dataValidation>
    <dataValidation type="whole" allowBlank="1" showInputMessage="1" showErrorMessage="1" errorTitle="Valor fuera de rango" error="Ingrese un valor correcto" sqref="G18" xr:uid="{541C0F24-218E-4441-A79C-1782E95D7A2D}">
      <formula1>0</formula1>
      <formula2>100</formula2>
    </dataValidation>
    <dataValidation type="whole" allowBlank="1" showInputMessage="1" showErrorMessage="1" errorTitle="Valor fuera de rango" error="Ingrese un valor correcto" sqref="G19" xr:uid="{71590668-F82B-47AC-90A5-216D98929AEE}">
      <formula1>0</formula1>
      <formula2>100</formula2>
    </dataValidation>
    <dataValidation type="whole" allowBlank="1" showInputMessage="1" showErrorMessage="1" errorTitle="Valor fuera de rango" error="Ingrese un valor correcto" sqref="G20" xr:uid="{FCBE7A18-C62E-4150-97E5-21F8643FE96A}">
      <formula1>0</formula1>
      <formula2>100</formula2>
    </dataValidation>
    <dataValidation type="whole" allowBlank="1" showInputMessage="1" showErrorMessage="1" errorTitle="Valor fuera de rango" error="Ingrese un valor correcto" sqref="G21" xr:uid="{9B731F4C-0DE5-47C1-83FF-A063168A0799}">
      <formula1>0</formula1>
      <formula2>100</formula2>
    </dataValidation>
    <dataValidation type="whole" allowBlank="1" showInputMessage="1" showErrorMessage="1" errorTitle="Valor fuera de rango" error="Ingrese un valor correcto" sqref="G22" xr:uid="{962184B3-7B0A-443F-9FD0-AF5BD471E51A}">
      <formula1>0</formula1>
      <formula2>100</formula2>
    </dataValidation>
    <dataValidation type="whole" allowBlank="1" showInputMessage="1" showErrorMessage="1" errorTitle="Valor fuera de rango" error="Ingrese un valor correcto" sqref="G23" xr:uid="{DD39CD1F-0248-445B-8CC0-3B55CF357AAF}">
      <formula1>0</formula1>
      <formula2>100</formula2>
    </dataValidation>
    <dataValidation type="whole" allowBlank="1" showInputMessage="1" showErrorMessage="1" errorTitle="Valor fuera de rango" error="Ingrese un valor correcto" sqref="G24" xr:uid="{4509B645-B0B5-44FE-B273-C53CEF7E0869}">
      <formula1>0</formula1>
      <formula2>100</formula2>
    </dataValidation>
    <dataValidation type="whole" allowBlank="1" showInputMessage="1" showErrorMessage="1" errorTitle="Valor fuera de rango" error="Ingrese un valor correcto" sqref="G25" xr:uid="{0C3A38E4-E7ED-4EAF-9075-C64B9C72B413}">
      <formula1>0</formula1>
      <formula2>100</formula2>
    </dataValidation>
    <dataValidation type="whole" allowBlank="1" showInputMessage="1" showErrorMessage="1" errorTitle="Valor fuera de rango" error="Ingrese un valor correcto" sqref="G26" xr:uid="{2E205488-C806-461F-9B8A-8212F3281883}">
      <formula1>0</formula1>
      <formula2>100</formula2>
    </dataValidation>
    <dataValidation type="whole" allowBlank="1" showInputMessage="1" showErrorMessage="1" errorTitle="Valor fuera de rango" error="Ingrese un valor correcto" sqref="G27" xr:uid="{7BCAB398-88E7-47EF-90CE-9A3CB30556F3}">
      <formula1>0</formula1>
      <formula2>100</formula2>
    </dataValidation>
    <dataValidation type="whole" allowBlank="1" showInputMessage="1" showErrorMessage="1" errorTitle="Valor fuera de rango" error="Ingrese un valor correcto" sqref="G28" xr:uid="{17DFF6D4-5B44-4E56-BB93-6E90D8FA985B}">
      <formula1>0</formula1>
      <formula2>100</formula2>
    </dataValidation>
    <dataValidation type="whole" allowBlank="1" showInputMessage="1" showErrorMessage="1" errorTitle="Valor fuera de rango" error="Ingrese un valor correcto" sqref="G29" xr:uid="{DD1F2BF3-ABBF-46E6-ADB0-DC788697B46E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2A8F-BAFF-4C64-BFEC-A58570A7F7FF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189</v>
      </c>
      <c r="C1" s="1" t="s">
        <v>190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191</v>
      </c>
      <c r="B3" s="12">
        <v>1</v>
      </c>
      <c r="C3" s="13" t="s">
        <v>192</v>
      </c>
      <c r="D3" s="14">
        <v>69</v>
      </c>
      <c r="E3" s="14">
        <v>52</v>
      </c>
      <c r="F3" s="14">
        <v>54</v>
      </c>
      <c r="G3" s="15"/>
      <c r="H3" s="14"/>
      <c r="I3" s="14"/>
      <c r="J3" s="14"/>
      <c r="M3" s="11">
        <f>D3+E3+F3+G3+H3</f>
        <v>175</v>
      </c>
      <c r="N3">
        <f>M3*0.17</f>
        <v>29.750000000000004</v>
      </c>
      <c r="O3">
        <f>I3*0.15</f>
        <v>0</v>
      </c>
      <c r="P3">
        <f>ROUND(N3+O3,0)</f>
        <v>30</v>
      </c>
    </row>
    <row r="4" spans="1:16" x14ac:dyDescent="0.25">
      <c r="A4" s="12" t="s">
        <v>193</v>
      </c>
      <c r="B4" s="12">
        <v>2</v>
      </c>
      <c r="C4" s="13" t="s">
        <v>194</v>
      </c>
      <c r="D4" s="14">
        <v>83</v>
      </c>
      <c r="E4" s="14">
        <v>84</v>
      </c>
      <c r="F4" s="14">
        <v>78</v>
      </c>
      <c r="G4" s="15"/>
      <c r="H4" s="14"/>
      <c r="I4" s="14"/>
      <c r="J4" s="14"/>
      <c r="M4" s="11">
        <f>D4+E4+F4+G4+H4</f>
        <v>245</v>
      </c>
      <c r="N4">
        <f>M4*0.17</f>
        <v>41.650000000000006</v>
      </c>
      <c r="O4">
        <f>I4*0.15</f>
        <v>0</v>
      </c>
      <c r="P4">
        <f>ROUND(N4+O4,0)</f>
        <v>42</v>
      </c>
    </row>
    <row r="5" spans="1:16" x14ac:dyDescent="0.25">
      <c r="A5" s="12" t="s">
        <v>195</v>
      </c>
      <c r="B5" s="12">
        <v>3</v>
      </c>
      <c r="C5" s="13" t="s">
        <v>196</v>
      </c>
      <c r="D5" s="14">
        <v>81</v>
      </c>
      <c r="E5" s="14">
        <v>74</v>
      </c>
      <c r="F5" s="14">
        <v>75</v>
      </c>
      <c r="G5" s="15"/>
      <c r="H5" s="14"/>
      <c r="I5" s="14"/>
      <c r="J5" s="14"/>
      <c r="M5" s="11">
        <f>D5+E5+F5+G5+H5</f>
        <v>230</v>
      </c>
      <c r="N5">
        <f>M5*0.17</f>
        <v>39.1</v>
      </c>
      <c r="O5">
        <f>I5*0.15</f>
        <v>0</v>
      </c>
      <c r="P5">
        <f>ROUND(N5+O5,0)</f>
        <v>39</v>
      </c>
    </row>
    <row r="6" spans="1:16" x14ac:dyDescent="0.25">
      <c r="A6" s="12" t="s">
        <v>197</v>
      </c>
      <c r="B6" s="12">
        <v>4</v>
      </c>
      <c r="C6" s="13" t="s">
        <v>198</v>
      </c>
      <c r="D6" s="14">
        <v>74</v>
      </c>
      <c r="E6" s="14">
        <v>77</v>
      </c>
      <c r="F6" s="14">
        <v>79</v>
      </c>
      <c r="G6" s="15"/>
      <c r="H6" s="14"/>
      <c r="I6" s="14"/>
      <c r="J6" s="14"/>
      <c r="M6" s="11">
        <f>D6+E6+F6+G6+H6</f>
        <v>230</v>
      </c>
      <c r="N6">
        <f>M6*0.17</f>
        <v>39.1</v>
      </c>
      <c r="O6">
        <f>I6*0.15</f>
        <v>0</v>
      </c>
      <c r="P6">
        <f>ROUND(N6+O6,0)</f>
        <v>39</v>
      </c>
    </row>
    <row r="7" spans="1:16" x14ac:dyDescent="0.25">
      <c r="A7" s="12" t="s">
        <v>199</v>
      </c>
      <c r="B7" s="12">
        <v>5</v>
      </c>
      <c r="C7" s="13" t="s">
        <v>200</v>
      </c>
      <c r="D7" s="14">
        <v>68</v>
      </c>
      <c r="E7" s="14">
        <v>72</v>
      </c>
      <c r="F7" s="14">
        <v>81</v>
      </c>
      <c r="G7" s="15"/>
      <c r="H7" s="14"/>
      <c r="I7" s="14"/>
      <c r="J7" s="14"/>
      <c r="M7" s="11">
        <f>D7+E7+F7+G7+H7</f>
        <v>221</v>
      </c>
      <c r="N7">
        <f>M7*0.17</f>
        <v>37.57</v>
      </c>
      <c r="O7">
        <f>I7*0.15</f>
        <v>0</v>
      </c>
      <c r="P7">
        <f>ROUND(N7+O7,0)</f>
        <v>38</v>
      </c>
    </row>
    <row r="8" spans="1:16" x14ac:dyDescent="0.25">
      <c r="A8" s="12" t="s">
        <v>201</v>
      </c>
      <c r="B8" s="12">
        <v>6</v>
      </c>
      <c r="C8" s="13" t="s">
        <v>202</v>
      </c>
      <c r="D8" s="14">
        <v>67</v>
      </c>
      <c r="E8" s="14">
        <v>70</v>
      </c>
      <c r="F8" s="14">
        <v>78</v>
      </c>
      <c r="G8" s="15"/>
      <c r="H8" s="14"/>
      <c r="I8" s="14"/>
      <c r="J8" s="14"/>
      <c r="M8" s="11">
        <f>D8+E8+F8+G8+H8</f>
        <v>215</v>
      </c>
      <c r="N8">
        <f>M8*0.17</f>
        <v>36.550000000000004</v>
      </c>
      <c r="O8">
        <f>I8*0.15</f>
        <v>0</v>
      </c>
      <c r="P8">
        <f>ROUND(N8+O8,0)</f>
        <v>37</v>
      </c>
    </row>
    <row r="9" spans="1:16" x14ac:dyDescent="0.25">
      <c r="A9" s="12" t="s">
        <v>203</v>
      </c>
      <c r="B9" s="12">
        <v>7</v>
      </c>
      <c r="C9" s="13" t="s">
        <v>204</v>
      </c>
      <c r="D9" s="14">
        <v>82</v>
      </c>
      <c r="E9" s="14">
        <v>73</v>
      </c>
      <c r="F9" s="14">
        <v>66</v>
      </c>
      <c r="G9" s="15"/>
      <c r="H9" s="14"/>
      <c r="I9" s="14"/>
      <c r="J9" s="14"/>
      <c r="M9" s="11">
        <f>D9+E9+F9+G9+H9</f>
        <v>221</v>
      </c>
      <c r="N9">
        <f>M9*0.17</f>
        <v>37.57</v>
      </c>
      <c r="O9">
        <f>I9*0.15</f>
        <v>0</v>
      </c>
      <c r="P9">
        <f>ROUND(N9+O9,0)</f>
        <v>38</v>
      </c>
    </row>
    <row r="10" spans="1:16" x14ac:dyDescent="0.25">
      <c r="A10" s="12" t="s">
        <v>205</v>
      </c>
      <c r="B10" s="12">
        <v>8</v>
      </c>
      <c r="C10" s="13" t="s">
        <v>206</v>
      </c>
      <c r="D10" s="14">
        <v>90</v>
      </c>
      <c r="E10" s="14">
        <v>89</v>
      </c>
      <c r="F10" s="14">
        <v>87</v>
      </c>
      <c r="G10" s="15"/>
      <c r="H10" s="14"/>
      <c r="I10" s="14"/>
      <c r="J10" s="14"/>
      <c r="M10" s="11">
        <f>D10+E10+F10+G10+H10</f>
        <v>266</v>
      </c>
      <c r="N10">
        <f>M10*0.17</f>
        <v>45.220000000000006</v>
      </c>
      <c r="O10">
        <f>I10*0.15</f>
        <v>0</v>
      </c>
      <c r="P10">
        <f>ROUND(N10+O10,0)</f>
        <v>45</v>
      </c>
    </row>
    <row r="11" spans="1:16" x14ac:dyDescent="0.25">
      <c r="A11" s="12" t="s">
        <v>207</v>
      </c>
      <c r="B11" s="12">
        <v>9</v>
      </c>
      <c r="C11" s="13" t="s">
        <v>208</v>
      </c>
      <c r="D11" s="14">
        <v>76</v>
      </c>
      <c r="E11" s="14">
        <v>83</v>
      </c>
      <c r="F11" s="14">
        <v>91</v>
      </c>
      <c r="G11" s="15"/>
      <c r="H11" s="14"/>
      <c r="I11" s="14"/>
      <c r="J11" s="14"/>
      <c r="M11" s="11">
        <f>D11+E11+F11+G11+H11</f>
        <v>250</v>
      </c>
      <c r="N11">
        <f>M11*0.17</f>
        <v>42.5</v>
      </c>
      <c r="O11">
        <f>I11*0.15</f>
        <v>0</v>
      </c>
      <c r="P11">
        <f>ROUND(N11+O11,0)</f>
        <v>43</v>
      </c>
    </row>
    <row r="12" spans="1:16" x14ac:dyDescent="0.25">
      <c r="A12" s="12" t="s">
        <v>209</v>
      </c>
      <c r="B12" s="12">
        <v>10</v>
      </c>
      <c r="C12" s="13" t="s">
        <v>210</v>
      </c>
      <c r="D12" s="14">
        <v>80</v>
      </c>
      <c r="E12" s="14">
        <v>81</v>
      </c>
      <c r="F12" s="14">
        <v>73</v>
      </c>
      <c r="G12" s="15"/>
      <c r="H12" s="14"/>
      <c r="I12" s="14"/>
      <c r="J12" s="14"/>
      <c r="M12" s="11">
        <f>D12+E12+F12+G12+H12</f>
        <v>234</v>
      </c>
      <c r="N12">
        <f>M12*0.17</f>
        <v>39.78</v>
      </c>
      <c r="O12">
        <f>I12*0.15</f>
        <v>0</v>
      </c>
      <c r="P12">
        <f>ROUND(N12+O12,0)</f>
        <v>40</v>
      </c>
    </row>
    <row r="13" spans="1:16" x14ac:dyDescent="0.25">
      <c r="A13" s="12" t="s">
        <v>211</v>
      </c>
      <c r="B13" s="12">
        <v>11</v>
      </c>
      <c r="C13" s="13" t="s">
        <v>212</v>
      </c>
      <c r="D13" s="14">
        <v>79</v>
      </c>
      <c r="E13" s="14">
        <v>82</v>
      </c>
      <c r="F13" s="14">
        <v>84</v>
      </c>
      <c r="G13" s="15"/>
      <c r="H13" s="14"/>
      <c r="I13" s="14"/>
      <c r="J13" s="14"/>
      <c r="M13" s="11">
        <f>D13+E13+F13+G13+H13</f>
        <v>245</v>
      </c>
      <c r="N13">
        <f>M13*0.17</f>
        <v>41.650000000000006</v>
      </c>
      <c r="O13">
        <f>I13*0.15</f>
        <v>0</v>
      </c>
      <c r="P13">
        <f>ROUND(N13+O13,0)</f>
        <v>42</v>
      </c>
    </row>
    <row r="14" spans="1:16" x14ac:dyDescent="0.25">
      <c r="A14" s="12" t="s">
        <v>213</v>
      </c>
      <c r="B14" s="12">
        <v>12</v>
      </c>
      <c r="C14" s="13" t="s">
        <v>214</v>
      </c>
      <c r="D14" s="14">
        <v>94</v>
      </c>
      <c r="E14" s="14">
        <v>95</v>
      </c>
      <c r="F14" s="14">
        <v>90</v>
      </c>
      <c r="G14" s="15"/>
      <c r="H14" s="14"/>
      <c r="I14" s="14"/>
      <c r="J14" s="14"/>
      <c r="M14" s="11">
        <f>D14+E14+F14+G14+H14</f>
        <v>279</v>
      </c>
      <c r="N14">
        <f>M14*0.17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2" t="s">
        <v>215</v>
      </c>
      <c r="B15" s="12">
        <v>13</v>
      </c>
      <c r="C15" s="13" t="s">
        <v>216</v>
      </c>
      <c r="D15" s="14">
        <v>89</v>
      </c>
      <c r="E15" s="14">
        <v>74</v>
      </c>
      <c r="F15" s="14">
        <v>90</v>
      </c>
      <c r="G15" s="15"/>
      <c r="H15" s="14"/>
      <c r="I15" s="14"/>
      <c r="J15" s="14"/>
      <c r="M15" s="11">
        <f>D15+E15+F15+G15+H15</f>
        <v>253</v>
      </c>
      <c r="N15">
        <f>M15*0.17</f>
        <v>43.010000000000005</v>
      </c>
      <c r="O15">
        <f>I15*0.15</f>
        <v>0</v>
      </c>
      <c r="P15">
        <f>ROUND(N15+O15,0)</f>
        <v>43</v>
      </c>
    </row>
    <row r="16" spans="1:16" x14ac:dyDescent="0.25">
      <c r="A16" s="12" t="s">
        <v>217</v>
      </c>
      <c r="B16" s="12">
        <v>14</v>
      </c>
      <c r="C16" s="13" t="s">
        <v>218</v>
      </c>
      <c r="D16" s="14">
        <v>76</v>
      </c>
      <c r="E16" s="14">
        <v>65</v>
      </c>
      <c r="F16" s="14">
        <v>74</v>
      </c>
      <c r="G16" s="15"/>
      <c r="H16" s="14"/>
      <c r="I16" s="14"/>
      <c r="J16" s="14"/>
      <c r="M16" s="11">
        <f>D16+E16+F16+G16+H16</f>
        <v>215</v>
      </c>
      <c r="N16">
        <f>M16*0.17</f>
        <v>36.550000000000004</v>
      </c>
      <c r="O16">
        <f>I16*0.15</f>
        <v>0</v>
      </c>
      <c r="P16">
        <f>ROUND(N16+O16,0)</f>
        <v>37</v>
      </c>
    </row>
    <row r="17" spans="1:16" x14ac:dyDescent="0.25">
      <c r="A17" s="12" t="s">
        <v>219</v>
      </c>
      <c r="B17" s="12">
        <v>15</v>
      </c>
      <c r="C17" s="13" t="s">
        <v>220</v>
      </c>
      <c r="D17" s="14">
        <v>93</v>
      </c>
      <c r="E17" s="14">
        <v>94</v>
      </c>
      <c r="F17" s="14">
        <v>87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221</v>
      </c>
      <c r="B18" s="12">
        <v>16</v>
      </c>
      <c r="C18" s="13" t="s">
        <v>222</v>
      </c>
      <c r="D18" s="14">
        <v>88</v>
      </c>
      <c r="E18" s="14">
        <v>87</v>
      </c>
      <c r="F18" s="14">
        <v>85</v>
      </c>
      <c r="G18" s="15"/>
      <c r="H18" s="14"/>
      <c r="I18" s="14"/>
      <c r="J18" s="14"/>
      <c r="M18" s="11">
        <f>D18+E18+F18+G18+H18</f>
        <v>260</v>
      </c>
      <c r="N18">
        <f>M18*0.17</f>
        <v>44.2</v>
      </c>
      <c r="O18">
        <f>I18*0.15</f>
        <v>0</v>
      </c>
      <c r="P18">
        <f>ROUND(N18+O18,0)</f>
        <v>44</v>
      </c>
    </row>
    <row r="19" spans="1:16" x14ac:dyDescent="0.25">
      <c r="A19" s="12" t="s">
        <v>223</v>
      </c>
      <c r="B19" s="12">
        <v>17</v>
      </c>
      <c r="C19" s="13" t="s">
        <v>224</v>
      </c>
      <c r="D19" s="14">
        <v>90</v>
      </c>
      <c r="E19" s="14">
        <v>81</v>
      </c>
      <c r="F19" s="14">
        <v>89</v>
      </c>
      <c r="G19" s="15"/>
      <c r="H19" s="14"/>
      <c r="I19" s="14"/>
      <c r="J19" s="14"/>
      <c r="M19" s="11">
        <f>D19+E19+F19+G19+H19</f>
        <v>260</v>
      </c>
      <c r="N19">
        <f>M19*0.17</f>
        <v>44.2</v>
      </c>
      <c r="O19">
        <f>I19*0.15</f>
        <v>0</v>
      </c>
      <c r="P19">
        <f>ROUND(N19+O19,0)</f>
        <v>44</v>
      </c>
    </row>
    <row r="20" spans="1:16" x14ac:dyDescent="0.25">
      <c r="A20" s="12" t="s">
        <v>225</v>
      </c>
      <c r="B20" s="12">
        <v>18</v>
      </c>
      <c r="C20" s="13" t="s">
        <v>226</v>
      </c>
      <c r="D20" s="14">
        <v>93</v>
      </c>
      <c r="E20" s="14">
        <v>99</v>
      </c>
      <c r="F20" s="14">
        <v>89</v>
      </c>
      <c r="G20" s="15"/>
      <c r="H20" s="14"/>
      <c r="I20" s="14"/>
      <c r="J20" s="14"/>
      <c r="M20" s="11">
        <f>D20+E20+F20+G20+H20</f>
        <v>281</v>
      </c>
      <c r="N20">
        <f>M20*0.17</f>
        <v>47.77</v>
      </c>
      <c r="O20">
        <f>I20*0.15</f>
        <v>0</v>
      </c>
      <c r="P20">
        <f>ROUND(N20+O20,0)</f>
        <v>48</v>
      </c>
    </row>
    <row r="21" spans="1:16" x14ac:dyDescent="0.25">
      <c r="A21" s="12" t="s">
        <v>227</v>
      </c>
      <c r="B21" s="12">
        <v>19</v>
      </c>
      <c r="C21" s="13" t="s">
        <v>228</v>
      </c>
      <c r="D21" s="14">
        <v>80</v>
      </c>
      <c r="E21" s="14">
        <v>73</v>
      </c>
      <c r="F21" s="14">
        <v>76</v>
      </c>
      <c r="G21" s="15"/>
      <c r="H21" s="14"/>
      <c r="I21" s="14"/>
      <c r="J21" s="14"/>
      <c r="M21" s="11">
        <f>D21+E21+F21+G21+H21</f>
        <v>229</v>
      </c>
      <c r="N21">
        <f>M21*0.17</f>
        <v>38.93</v>
      </c>
      <c r="O21">
        <f>I21*0.15</f>
        <v>0</v>
      </c>
      <c r="P21">
        <f>ROUND(N21+O21,0)</f>
        <v>39</v>
      </c>
    </row>
    <row r="22" spans="1:16" x14ac:dyDescent="0.25">
      <c r="A22" s="12" t="s">
        <v>229</v>
      </c>
      <c r="B22" s="12">
        <v>20</v>
      </c>
      <c r="C22" s="13" t="s">
        <v>230</v>
      </c>
      <c r="D22" s="14">
        <v>67</v>
      </c>
      <c r="E22" s="14">
        <v>79</v>
      </c>
      <c r="F22" s="14">
        <v>79</v>
      </c>
      <c r="G22" s="15"/>
      <c r="H22" s="14"/>
      <c r="I22" s="14"/>
      <c r="J22" s="14"/>
      <c r="M22" s="11">
        <f>D22+E22+F22+G22+H22</f>
        <v>225</v>
      </c>
      <c r="N22">
        <f>M22*0.17</f>
        <v>38.25</v>
      </c>
      <c r="O22">
        <f>I22*0.15</f>
        <v>0</v>
      </c>
      <c r="P22">
        <f>ROUND(N22+O22,0)</f>
        <v>38</v>
      </c>
    </row>
    <row r="23" spans="1:16" x14ac:dyDescent="0.25">
      <c r="A23" s="12" t="s">
        <v>231</v>
      </c>
      <c r="B23" s="12">
        <v>21</v>
      </c>
      <c r="C23" s="13" t="s">
        <v>232</v>
      </c>
      <c r="D23" s="14">
        <v>95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291</v>
      </c>
      <c r="N23">
        <f>M23*0.17</f>
        <v>49.470000000000006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233</v>
      </c>
      <c r="B24" s="12">
        <v>22</v>
      </c>
      <c r="C24" s="13" t="s">
        <v>234</v>
      </c>
      <c r="D24" s="14">
        <v>93</v>
      </c>
      <c r="E24" s="14">
        <v>97</v>
      </c>
      <c r="F24" s="14">
        <v>97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235</v>
      </c>
      <c r="B25" s="12">
        <v>23</v>
      </c>
      <c r="C25" s="13" t="s">
        <v>236</v>
      </c>
      <c r="D25" s="14">
        <v>95</v>
      </c>
      <c r="E25" s="14">
        <v>99</v>
      </c>
      <c r="F25" s="14">
        <v>98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237</v>
      </c>
      <c r="B26" s="12">
        <v>24</v>
      </c>
      <c r="C26" s="13" t="s">
        <v>238</v>
      </c>
      <c r="D26" s="14">
        <v>69</v>
      </c>
      <c r="E26" s="14">
        <v>80</v>
      </c>
      <c r="F26" s="14">
        <v>84</v>
      </c>
      <c r="G26" s="15"/>
      <c r="H26" s="14"/>
      <c r="I26" s="14"/>
      <c r="J26" s="14"/>
      <c r="M26" s="11">
        <f>D26+E26+F26+G26+H26</f>
        <v>233</v>
      </c>
      <c r="N26">
        <f>M26*0.17</f>
        <v>39.61</v>
      </c>
      <c r="O26">
        <f>I26*0.15</f>
        <v>0</v>
      </c>
      <c r="P26">
        <f>ROUND(N26+O26,0)</f>
        <v>40</v>
      </c>
    </row>
    <row r="27" spans="1:16" x14ac:dyDescent="0.25">
      <c r="A27" s="12" t="s">
        <v>239</v>
      </c>
      <c r="B27" s="12">
        <v>25</v>
      </c>
      <c r="C27" s="13" t="s">
        <v>240</v>
      </c>
      <c r="D27" s="14">
        <v>88</v>
      </c>
      <c r="E27" s="14">
        <v>86</v>
      </c>
      <c r="F27" s="14">
        <v>94</v>
      </c>
      <c r="G27" s="15"/>
      <c r="H27" s="14"/>
      <c r="I27" s="14"/>
      <c r="J27" s="14"/>
      <c r="M27" s="11">
        <f>D27+E27+F27+G27+H27</f>
        <v>268</v>
      </c>
      <c r="N27">
        <f>M27*0.17</f>
        <v>45.56</v>
      </c>
      <c r="O27">
        <f>I27*0.15</f>
        <v>0</v>
      </c>
      <c r="P27">
        <f>ROUND(N27+O27,0)</f>
        <v>46</v>
      </c>
    </row>
  </sheetData>
  <sheetProtection algorithmName="SHA-512" hashValue="D1C8xDtLQWQ77STr29y0x+LSvsRK9TpT+P9sxS3QvnVqhy/qvv6CoBeyw0L6IXpMbM0jkRDAlx+G117Age/Umg==" saltValue="p0gQCZinst5g7sSKFsu9Vw==" spinCount="100000" sheet="1" objects="1" scenarios="1"/>
  <dataValidations count="25">
    <dataValidation type="whole" allowBlank="1" showInputMessage="1" showErrorMessage="1" errorTitle="Valor fuera de rango" error="Ingrese un valor correcto" sqref="G3" xr:uid="{BA10C686-CB9C-4AE5-8CBE-C547D834865C}">
      <formula1>0</formula1>
      <formula2>100</formula2>
    </dataValidation>
    <dataValidation type="whole" allowBlank="1" showInputMessage="1" showErrorMessage="1" errorTitle="Valor fuera de rango" error="Ingrese un valor correcto" sqref="G4" xr:uid="{A81F9388-2B31-4E1D-89FF-6524DDA5F94B}">
      <formula1>0</formula1>
      <formula2>100</formula2>
    </dataValidation>
    <dataValidation type="whole" allowBlank="1" showInputMessage="1" showErrorMessage="1" errorTitle="Valor fuera de rango" error="Ingrese un valor correcto" sqref="G5" xr:uid="{A1F20EB8-D755-44D3-82CD-0238F2B6366E}">
      <formula1>0</formula1>
      <formula2>100</formula2>
    </dataValidation>
    <dataValidation type="whole" allowBlank="1" showInputMessage="1" showErrorMessage="1" errorTitle="Valor fuera de rango" error="Ingrese un valor correcto" sqref="G6" xr:uid="{DFA3DB3E-28C1-487B-8605-8FF06D92553B}">
      <formula1>0</formula1>
      <formula2>100</formula2>
    </dataValidation>
    <dataValidation type="whole" allowBlank="1" showInputMessage="1" showErrorMessage="1" errorTitle="Valor fuera de rango" error="Ingrese un valor correcto" sqref="G7" xr:uid="{75931450-2A04-4859-AE76-0C6162BC913E}">
      <formula1>0</formula1>
      <formula2>100</formula2>
    </dataValidation>
    <dataValidation type="whole" allowBlank="1" showInputMessage="1" showErrorMessage="1" errorTitle="Valor fuera de rango" error="Ingrese un valor correcto" sqref="G8" xr:uid="{06C1ADF7-669C-444C-8F13-958FDB4BD40A}">
      <formula1>0</formula1>
      <formula2>100</formula2>
    </dataValidation>
    <dataValidation type="whole" allowBlank="1" showInputMessage="1" showErrorMessage="1" errorTitle="Valor fuera de rango" error="Ingrese un valor correcto" sqref="G9" xr:uid="{B2CF486B-15A2-4FAD-9A85-725493815601}">
      <formula1>0</formula1>
      <formula2>100</formula2>
    </dataValidation>
    <dataValidation type="whole" allowBlank="1" showInputMessage="1" showErrorMessage="1" errorTitle="Valor fuera de rango" error="Ingrese un valor correcto" sqref="G10" xr:uid="{8A0EDE7D-13F2-4168-99D2-0820C36AC1BC}">
      <formula1>0</formula1>
      <formula2>100</formula2>
    </dataValidation>
    <dataValidation type="whole" allowBlank="1" showInputMessage="1" showErrorMessage="1" errorTitle="Valor fuera de rango" error="Ingrese un valor correcto" sqref="G11" xr:uid="{997BCDD2-A7C0-4F03-8BCE-D2539A5FE683}">
      <formula1>0</formula1>
      <formula2>100</formula2>
    </dataValidation>
    <dataValidation type="whole" allowBlank="1" showInputMessage="1" showErrorMessage="1" errorTitle="Valor fuera de rango" error="Ingrese un valor correcto" sqref="G12" xr:uid="{A2E7101F-5364-427B-95CF-4DDBDC2ADECB}">
      <formula1>0</formula1>
      <formula2>100</formula2>
    </dataValidation>
    <dataValidation type="whole" allowBlank="1" showInputMessage="1" showErrorMessage="1" errorTitle="Valor fuera de rango" error="Ingrese un valor correcto" sqref="G13" xr:uid="{24394A28-D56A-497B-8A51-3714806FEE7D}">
      <formula1>0</formula1>
      <formula2>100</formula2>
    </dataValidation>
    <dataValidation type="whole" allowBlank="1" showInputMessage="1" showErrorMessage="1" errorTitle="Valor fuera de rango" error="Ingrese un valor correcto" sqref="G14" xr:uid="{B82E0B48-C22A-489A-8726-CE39250C0881}">
      <formula1>0</formula1>
      <formula2>100</formula2>
    </dataValidation>
    <dataValidation type="whole" allowBlank="1" showInputMessage="1" showErrorMessage="1" errorTitle="Valor fuera de rango" error="Ingrese un valor correcto" sqref="G15" xr:uid="{B3AA0FA5-3B6B-4F44-A879-A6D7971E4A92}">
      <formula1>0</formula1>
      <formula2>100</formula2>
    </dataValidation>
    <dataValidation type="whole" allowBlank="1" showInputMessage="1" showErrorMessage="1" errorTitle="Valor fuera de rango" error="Ingrese un valor correcto" sqref="G16" xr:uid="{C30FBB1E-32AC-4986-B389-1FFC6F575CDE}">
      <formula1>0</formula1>
      <formula2>100</formula2>
    </dataValidation>
    <dataValidation type="whole" allowBlank="1" showInputMessage="1" showErrorMessage="1" errorTitle="Valor fuera de rango" error="Ingrese un valor correcto" sqref="G17" xr:uid="{41D3AAC3-1C77-471F-8250-47F34D71A05E}">
      <formula1>0</formula1>
      <formula2>100</formula2>
    </dataValidation>
    <dataValidation type="whole" allowBlank="1" showInputMessage="1" showErrorMessage="1" errorTitle="Valor fuera de rango" error="Ingrese un valor correcto" sqref="G18" xr:uid="{11E7CBF6-B07F-43A5-8503-9944946EF652}">
      <formula1>0</formula1>
      <formula2>100</formula2>
    </dataValidation>
    <dataValidation type="whole" allowBlank="1" showInputMessage="1" showErrorMessage="1" errorTitle="Valor fuera de rango" error="Ingrese un valor correcto" sqref="G19" xr:uid="{26FBF505-C427-4FCA-BAA3-8849F830D0DE}">
      <formula1>0</formula1>
      <formula2>100</formula2>
    </dataValidation>
    <dataValidation type="whole" allowBlank="1" showInputMessage="1" showErrorMessage="1" errorTitle="Valor fuera de rango" error="Ingrese un valor correcto" sqref="G20" xr:uid="{CFAA89F5-F4AA-4CF4-8F62-95002A908E02}">
      <formula1>0</formula1>
      <formula2>100</formula2>
    </dataValidation>
    <dataValidation type="whole" allowBlank="1" showInputMessage="1" showErrorMessage="1" errorTitle="Valor fuera de rango" error="Ingrese un valor correcto" sqref="G21" xr:uid="{92057ACB-66E4-47FE-99A2-256B2125D5C1}">
      <formula1>0</formula1>
      <formula2>100</formula2>
    </dataValidation>
    <dataValidation type="whole" allowBlank="1" showInputMessage="1" showErrorMessage="1" errorTitle="Valor fuera de rango" error="Ingrese un valor correcto" sqref="G22" xr:uid="{C93CDC7E-D3A8-40DF-8342-08016D5C0D53}">
      <formula1>0</formula1>
      <formula2>100</formula2>
    </dataValidation>
    <dataValidation type="whole" allowBlank="1" showInputMessage="1" showErrorMessage="1" errorTitle="Valor fuera de rango" error="Ingrese un valor correcto" sqref="G23" xr:uid="{36F206AF-A672-4949-B9BF-350A83B26D81}">
      <formula1>0</formula1>
      <formula2>100</formula2>
    </dataValidation>
    <dataValidation type="whole" allowBlank="1" showInputMessage="1" showErrorMessage="1" errorTitle="Valor fuera de rango" error="Ingrese un valor correcto" sqref="G24" xr:uid="{6B0CF743-668E-4F71-A5EC-58DC5902945C}">
      <formula1>0</formula1>
      <formula2>100</formula2>
    </dataValidation>
    <dataValidation type="whole" allowBlank="1" showInputMessage="1" showErrorMessage="1" errorTitle="Valor fuera de rango" error="Ingrese un valor correcto" sqref="G25" xr:uid="{FADC834E-20D0-4824-95E2-E9C9B47DE036}">
      <formula1>0</formula1>
      <formula2>100</formula2>
    </dataValidation>
    <dataValidation type="whole" allowBlank="1" showInputMessage="1" showErrorMessage="1" errorTitle="Valor fuera de rango" error="Ingrese un valor correcto" sqref="G26" xr:uid="{72B312A0-C39A-4AD2-AFCD-87C2BE778155}">
      <formula1>0</formula1>
      <formula2>100</formula2>
    </dataValidation>
    <dataValidation type="whole" allowBlank="1" showInputMessage="1" showErrorMessage="1" errorTitle="Valor fuera de rango" error="Ingrese un valor correcto" sqref="G27" xr:uid="{014832A0-9EF9-475B-A6F1-AF6BAF4A1EA6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54BA-A092-4F05-80CC-8F98FDE34DB3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242</v>
      </c>
      <c r="C1" s="1" t="s">
        <v>243</v>
      </c>
      <c r="D1" s="5" t="s">
        <v>290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244</v>
      </c>
      <c r="B3" s="12">
        <v>1</v>
      </c>
      <c r="C3" s="13" t="s">
        <v>245</v>
      </c>
      <c r="D3" s="14">
        <v>65</v>
      </c>
      <c r="E3" s="14">
        <v>73</v>
      </c>
      <c r="F3" s="14">
        <v>65</v>
      </c>
      <c r="G3" s="15"/>
      <c r="H3" s="14"/>
      <c r="I3" s="14"/>
      <c r="J3" s="14"/>
      <c r="M3" s="11">
        <f>D3+E3+F3+G3+H3</f>
        <v>203</v>
      </c>
      <c r="N3">
        <f>M3*0.17</f>
        <v>34.510000000000005</v>
      </c>
      <c r="O3">
        <f>I3*0.15</f>
        <v>0</v>
      </c>
      <c r="P3">
        <f>ROUND(N3+O3,0)</f>
        <v>35</v>
      </c>
    </row>
    <row r="4" spans="1:16" x14ac:dyDescent="0.25">
      <c r="A4" s="12" t="s">
        <v>246</v>
      </c>
      <c r="B4" s="12">
        <v>2</v>
      </c>
      <c r="C4" s="13" t="s">
        <v>247</v>
      </c>
      <c r="D4" s="14">
        <v>78</v>
      </c>
      <c r="E4" s="14">
        <v>89</v>
      </c>
      <c r="F4" s="14">
        <v>96</v>
      </c>
      <c r="G4" s="15"/>
      <c r="H4" s="14"/>
      <c r="I4" s="14"/>
      <c r="J4" s="14"/>
      <c r="M4" s="11">
        <f>D4+E4+F4+G4+H4</f>
        <v>263</v>
      </c>
      <c r="N4">
        <f>M4*0.17</f>
        <v>44.71</v>
      </c>
      <c r="O4">
        <f>I4*0.15</f>
        <v>0</v>
      </c>
      <c r="P4">
        <f>ROUND(N4+O4,0)</f>
        <v>45</v>
      </c>
    </row>
    <row r="5" spans="1:16" x14ac:dyDescent="0.25">
      <c r="A5" s="12" t="s">
        <v>248</v>
      </c>
      <c r="B5" s="12">
        <v>3</v>
      </c>
      <c r="C5" s="13" t="s">
        <v>249</v>
      </c>
      <c r="D5" s="14">
        <v>98</v>
      </c>
      <c r="E5" s="14">
        <v>99</v>
      </c>
      <c r="F5" s="14">
        <v>98</v>
      </c>
      <c r="G5" s="15"/>
      <c r="H5" s="14"/>
      <c r="I5" s="14"/>
      <c r="J5" s="14"/>
      <c r="M5" s="11">
        <f>D5+E5+F5+G5+H5</f>
        <v>295</v>
      </c>
      <c r="N5">
        <f>M5*0.17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2" t="s">
        <v>250</v>
      </c>
      <c r="B6" s="12">
        <v>4</v>
      </c>
      <c r="C6" s="13" t="s">
        <v>251</v>
      </c>
      <c r="D6" s="14">
        <v>90</v>
      </c>
      <c r="E6" s="14">
        <v>90</v>
      </c>
      <c r="F6" s="14">
        <v>92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252</v>
      </c>
      <c r="B7" s="12">
        <v>5</v>
      </c>
      <c r="C7" s="13" t="s">
        <v>253</v>
      </c>
      <c r="D7" s="14">
        <v>77</v>
      </c>
      <c r="E7" s="14">
        <v>66</v>
      </c>
      <c r="F7" s="14">
        <v>75</v>
      </c>
      <c r="G7" s="15"/>
      <c r="H7" s="14"/>
      <c r="I7" s="14"/>
      <c r="J7" s="14"/>
      <c r="M7" s="11">
        <f>D7+E7+F7+G7+H7</f>
        <v>218</v>
      </c>
      <c r="N7">
        <f>M7*0.17</f>
        <v>37.06</v>
      </c>
      <c r="O7">
        <f>I7*0.15</f>
        <v>0</v>
      </c>
      <c r="P7">
        <f>ROUND(N7+O7,0)</f>
        <v>37</v>
      </c>
    </row>
    <row r="8" spans="1:16" x14ac:dyDescent="0.25">
      <c r="A8" s="12" t="s">
        <v>254</v>
      </c>
      <c r="B8" s="12">
        <v>6</v>
      </c>
      <c r="C8" s="13" t="s">
        <v>255</v>
      </c>
      <c r="D8" s="14">
        <v>95</v>
      </c>
      <c r="E8" s="14">
        <v>90</v>
      </c>
      <c r="F8" s="14">
        <v>93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256</v>
      </c>
      <c r="B9" s="12">
        <v>7</v>
      </c>
      <c r="C9" s="13" t="s">
        <v>257</v>
      </c>
      <c r="D9" s="14">
        <v>60</v>
      </c>
      <c r="E9" s="14">
        <v>52</v>
      </c>
      <c r="F9" s="14">
        <v>68</v>
      </c>
      <c r="G9" s="15"/>
      <c r="H9" s="14"/>
      <c r="I9" s="14"/>
      <c r="J9" s="14"/>
      <c r="M9" s="11">
        <f>D9+E9+F9+G9+H9</f>
        <v>180</v>
      </c>
      <c r="N9">
        <f>M9*0.17</f>
        <v>30.6</v>
      </c>
      <c r="O9">
        <f>I9*0.15</f>
        <v>0</v>
      </c>
      <c r="P9">
        <f>ROUND(N9+O9,0)</f>
        <v>31</v>
      </c>
    </row>
    <row r="10" spans="1:16" x14ac:dyDescent="0.25">
      <c r="A10" s="12" t="s">
        <v>258</v>
      </c>
      <c r="B10" s="12">
        <v>8</v>
      </c>
      <c r="C10" s="13" t="s">
        <v>259</v>
      </c>
      <c r="D10" s="14">
        <v>80</v>
      </c>
      <c r="E10" s="14">
        <v>82</v>
      </c>
      <c r="F10" s="14">
        <v>79</v>
      </c>
      <c r="G10" s="15"/>
      <c r="H10" s="14"/>
      <c r="I10" s="14"/>
      <c r="J10" s="14"/>
      <c r="M10" s="11">
        <f>D10+E10+F10+G10+H10</f>
        <v>241</v>
      </c>
      <c r="N10">
        <f>M10*0.17</f>
        <v>40.970000000000006</v>
      </c>
      <c r="O10">
        <f>I10*0.15</f>
        <v>0</v>
      </c>
      <c r="P10">
        <f>ROUND(N10+O10,0)</f>
        <v>41</v>
      </c>
    </row>
    <row r="11" spans="1:16" x14ac:dyDescent="0.25">
      <c r="A11" s="12" t="s">
        <v>260</v>
      </c>
      <c r="B11" s="12">
        <v>9</v>
      </c>
      <c r="C11" s="13" t="s">
        <v>261</v>
      </c>
      <c r="D11" s="14">
        <v>81</v>
      </c>
      <c r="E11" s="14">
        <v>91</v>
      </c>
      <c r="F11" s="14">
        <v>83</v>
      </c>
      <c r="G11" s="15"/>
      <c r="H11" s="14"/>
      <c r="I11" s="14"/>
      <c r="J11" s="14"/>
      <c r="M11" s="11">
        <f>D11+E11+F11+G11+H11</f>
        <v>255</v>
      </c>
      <c r="N11">
        <f>M11*0.17</f>
        <v>43.35</v>
      </c>
      <c r="O11">
        <f>I11*0.15</f>
        <v>0</v>
      </c>
      <c r="P11">
        <f>ROUND(N11+O11,0)</f>
        <v>43</v>
      </c>
    </row>
    <row r="12" spans="1:16" x14ac:dyDescent="0.25">
      <c r="A12" s="12" t="s">
        <v>262</v>
      </c>
      <c r="B12" s="12">
        <v>10</v>
      </c>
      <c r="C12" s="13" t="s">
        <v>263</v>
      </c>
      <c r="D12" s="14">
        <v>80</v>
      </c>
      <c r="E12" s="14">
        <v>70</v>
      </c>
      <c r="F12" s="14">
        <v>72</v>
      </c>
      <c r="G12" s="15"/>
      <c r="H12" s="14"/>
      <c r="I12" s="14"/>
      <c r="J12" s="14"/>
      <c r="M12" s="11">
        <f>D12+E12+F12+G12+H12</f>
        <v>222</v>
      </c>
      <c r="N12">
        <f>M12*0.17</f>
        <v>37.74</v>
      </c>
      <c r="O12">
        <f>I12*0.15</f>
        <v>0</v>
      </c>
      <c r="P12">
        <f>ROUND(N12+O12,0)</f>
        <v>38</v>
      </c>
    </row>
    <row r="13" spans="1:16" x14ac:dyDescent="0.25">
      <c r="A13" s="12" t="s">
        <v>264</v>
      </c>
      <c r="B13" s="12">
        <v>11</v>
      </c>
      <c r="C13" s="13" t="s">
        <v>265</v>
      </c>
      <c r="D13" s="14">
        <v>81</v>
      </c>
      <c r="E13" s="14">
        <v>82</v>
      </c>
      <c r="F13" s="14">
        <v>71</v>
      </c>
      <c r="G13" s="15"/>
      <c r="H13" s="14"/>
      <c r="I13" s="14"/>
      <c r="J13" s="14"/>
      <c r="M13" s="11">
        <f>D13+E13+F13+G13+H13</f>
        <v>234</v>
      </c>
      <c r="N13">
        <f>M13*0.17</f>
        <v>39.78</v>
      </c>
      <c r="O13">
        <f>I13*0.15</f>
        <v>0</v>
      </c>
      <c r="P13">
        <f>ROUND(N13+O13,0)</f>
        <v>40</v>
      </c>
    </row>
    <row r="14" spans="1:16" x14ac:dyDescent="0.25">
      <c r="A14" s="12" t="s">
        <v>266</v>
      </c>
      <c r="B14" s="12">
        <v>12</v>
      </c>
      <c r="C14" s="13" t="s">
        <v>267</v>
      </c>
      <c r="D14" s="14">
        <v>88</v>
      </c>
      <c r="E14" s="14">
        <v>91</v>
      </c>
      <c r="F14" s="14">
        <v>90</v>
      </c>
      <c r="G14" s="15"/>
      <c r="H14" s="14"/>
      <c r="I14" s="14"/>
      <c r="J14" s="14"/>
      <c r="M14" s="11">
        <f>D14+E14+F14+G14+H14</f>
        <v>269</v>
      </c>
      <c r="N14">
        <f>M14*0.17</f>
        <v>45.730000000000004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268</v>
      </c>
      <c r="B15" s="12">
        <v>13</v>
      </c>
      <c r="C15" s="13" t="s">
        <v>269</v>
      </c>
      <c r="D15" s="14">
        <v>88</v>
      </c>
      <c r="E15" s="14">
        <v>91</v>
      </c>
      <c r="F15" s="14">
        <v>92</v>
      </c>
      <c r="G15" s="15"/>
      <c r="H15" s="14"/>
      <c r="I15" s="14"/>
      <c r="J15" s="14"/>
      <c r="M15" s="11">
        <f>D15+E15+F15+G15+H15</f>
        <v>271</v>
      </c>
      <c r="N15">
        <f>M15*0.17</f>
        <v>46.07</v>
      </c>
      <c r="O15">
        <f>I15*0.15</f>
        <v>0</v>
      </c>
      <c r="P15">
        <f>ROUND(N15+O15,0)</f>
        <v>46</v>
      </c>
    </row>
    <row r="16" spans="1:16" x14ac:dyDescent="0.25">
      <c r="A16" s="12" t="s">
        <v>270</v>
      </c>
      <c r="B16" s="12">
        <v>14</v>
      </c>
      <c r="C16" s="13" t="s">
        <v>271</v>
      </c>
      <c r="D16" s="14">
        <v>87</v>
      </c>
      <c r="E16" s="14">
        <v>81</v>
      </c>
      <c r="F16" s="14">
        <v>80</v>
      </c>
      <c r="G16" s="15"/>
      <c r="H16" s="14"/>
      <c r="I16" s="14"/>
      <c r="J16" s="14"/>
      <c r="M16" s="11">
        <f>D16+E16+F16+G16+H16</f>
        <v>248</v>
      </c>
      <c r="N16">
        <f>M16*0.17</f>
        <v>42.160000000000004</v>
      </c>
      <c r="O16">
        <f>I16*0.15</f>
        <v>0</v>
      </c>
      <c r="P16">
        <f>ROUND(N16+O16,0)</f>
        <v>42</v>
      </c>
    </row>
    <row r="17" spans="1:16" x14ac:dyDescent="0.25">
      <c r="A17" s="12" t="s">
        <v>272</v>
      </c>
      <c r="B17" s="12">
        <v>15</v>
      </c>
      <c r="C17" s="13" t="s">
        <v>273</v>
      </c>
      <c r="D17" s="14">
        <v>72</v>
      </c>
      <c r="E17" s="14">
        <v>77</v>
      </c>
      <c r="F17" s="14">
        <v>65</v>
      </c>
      <c r="G17" s="15"/>
      <c r="H17" s="14"/>
      <c r="I17" s="14"/>
      <c r="J17" s="14"/>
      <c r="M17" s="11">
        <f>D17+E17+F17+G17+H17</f>
        <v>214</v>
      </c>
      <c r="N17">
        <f>M17*0.17</f>
        <v>36.380000000000003</v>
      </c>
      <c r="O17">
        <f>I17*0.15</f>
        <v>0</v>
      </c>
      <c r="P17">
        <f>ROUND(N17+O17,0)</f>
        <v>36</v>
      </c>
    </row>
    <row r="18" spans="1:16" x14ac:dyDescent="0.25">
      <c r="A18" s="12" t="s">
        <v>274</v>
      </c>
      <c r="B18" s="12">
        <v>16</v>
      </c>
      <c r="C18" s="13" t="s">
        <v>275</v>
      </c>
      <c r="D18" s="14">
        <v>80</v>
      </c>
      <c r="E18" s="14">
        <v>80</v>
      </c>
      <c r="F18" s="14">
        <v>92</v>
      </c>
      <c r="G18" s="15"/>
      <c r="H18" s="14"/>
      <c r="I18" s="14"/>
      <c r="J18" s="14"/>
      <c r="M18" s="11">
        <f>D18+E18+F18+G18+H18</f>
        <v>252</v>
      </c>
      <c r="N18">
        <f>M18*0.17</f>
        <v>42.84</v>
      </c>
      <c r="O18">
        <f>I18*0.15</f>
        <v>0</v>
      </c>
      <c r="P18">
        <f>ROUND(N18+O18,0)</f>
        <v>43</v>
      </c>
    </row>
    <row r="19" spans="1:16" x14ac:dyDescent="0.25">
      <c r="A19" s="12" t="s">
        <v>276</v>
      </c>
      <c r="B19" s="12">
        <v>17</v>
      </c>
      <c r="C19" s="13" t="s">
        <v>277</v>
      </c>
      <c r="D19" s="14">
        <v>89</v>
      </c>
      <c r="E19" s="14">
        <v>85</v>
      </c>
      <c r="F19" s="14">
        <v>89</v>
      </c>
      <c r="G19" s="15"/>
      <c r="H19" s="14"/>
      <c r="I19" s="14"/>
      <c r="J19" s="14"/>
      <c r="M19" s="11">
        <f>D19+E19+F19+G19+H19</f>
        <v>263</v>
      </c>
      <c r="N19">
        <f>M19*0.17</f>
        <v>44.71</v>
      </c>
      <c r="O19">
        <f>I19*0.15</f>
        <v>0</v>
      </c>
      <c r="P19">
        <f>ROUND(N19+O19,0)</f>
        <v>45</v>
      </c>
    </row>
    <row r="20" spans="1:16" x14ac:dyDescent="0.25">
      <c r="A20" s="12" t="s">
        <v>278</v>
      </c>
      <c r="B20" s="12">
        <v>18</v>
      </c>
      <c r="C20" s="13" t="s">
        <v>279</v>
      </c>
      <c r="D20" s="14">
        <v>78</v>
      </c>
      <c r="E20" s="14">
        <v>70</v>
      </c>
      <c r="F20" s="14">
        <v>76</v>
      </c>
      <c r="G20" s="15"/>
      <c r="H20" s="14"/>
      <c r="I20" s="14"/>
      <c r="J20" s="14"/>
      <c r="M20" s="11">
        <f>D20+E20+F20+G20+H20</f>
        <v>224</v>
      </c>
      <c r="N20">
        <f>M20*0.17</f>
        <v>38.080000000000005</v>
      </c>
      <c r="O20">
        <f>I20*0.15</f>
        <v>0</v>
      </c>
      <c r="P20">
        <f>ROUND(N20+O20,0)</f>
        <v>38</v>
      </c>
    </row>
    <row r="21" spans="1:16" x14ac:dyDescent="0.25">
      <c r="A21" s="12" t="s">
        <v>280</v>
      </c>
      <c r="B21" s="12">
        <v>19</v>
      </c>
      <c r="C21" s="13" t="s">
        <v>281</v>
      </c>
      <c r="D21" s="14">
        <v>90</v>
      </c>
      <c r="E21" s="14">
        <v>90</v>
      </c>
      <c r="F21" s="14">
        <v>81</v>
      </c>
      <c r="G21" s="15"/>
      <c r="H21" s="14"/>
      <c r="I21" s="14"/>
      <c r="J21" s="14"/>
      <c r="M21" s="11">
        <f>D21+E21+F21+G21+H21</f>
        <v>261</v>
      </c>
      <c r="N21">
        <f>M21*0.17</f>
        <v>44.370000000000005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282</v>
      </c>
      <c r="B22" s="12">
        <v>20</v>
      </c>
      <c r="C22" s="13" t="s">
        <v>283</v>
      </c>
      <c r="D22" s="14">
        <v>95</v>
      </c>
      <c r="E22" s="14">
        <v>91</v>
      </c>
      <c r="F22" s="14">
        <v>86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284</v>
      </c>
      <c r="B23" s="12">
        <v>21</v>
      </c>
      <c r="C23" s="13" t="s">
        <v>285</v>
      </c>
      <c r="D23" s="14">
        <v>95</v>
      </c>
      <c r="E23" s="14">
        <v>96</v>
      </c>
      <c r="F23" s="14">
        <v>97</v>
      </c>
      <c r="G23" s="15"/>
      <c r="H23" s="14"/>
      <c r="I23" s="14"/>
      <c r="J23" s="14"/>
      <c r="M23" s="11">
        <f>D23+E23+F23+G23+H23</f>
        <v>288</v>
      </c>
      <c r="N23">
        <f>M23*0.17</f>
        <v>48.96</v>
      </c>
      <c r="O23">
        <f>I23*0.15</f>
        <v>0</v>
      </c>
      <c r="P23">
        <f>ROUND(N23+O23,0)</f>
        <v>49</v>
      </c>
    </row>
    <row r="24" spans="1:16" x14ac:dyDescent="0.25">
      <c r="A24" s="12" t="s">
        <v>286</v>
      </c>
      <c r="B24" s="12">
        <v>22</v>
      </c>
      <c r="C24" s="13" t="s">
        <v>287</v>
      </c>
      <c r="D24" s="14">
        <v>87</v>
      </c>
      <c r="E24" s="14">
        <v>87</v>
      </c>
      <c r="F24" s="14">
        <v>93</v>
      </c>
      <c r="G24" s="15"/>
      <c r="H24" s="14"/>
      <c r="I24" s="14"/>
      <c r="J24" s="14"/>
      <c r="M24" s="11">
        <f>D24+E24+F24+G24+H24</f>
        <v>267</v>
      </c>
      <c r="N24">
        <f>M24*0.17</f>
        <v>45.39</v>
      </c>
      <c r="O24">
        <f>I24*0.15</f>
        <v>0</v>
      </c>
      <c r="P24">
        <f>ROUND(N24+O24,0)</f>
        <v>45</v>
      </c>
    </row>
    <row r="25" spans="1:16" x14ac:dyDescent="0.25">
      <c r="A25" s="12" t="s">
        <v>288</v>
      </c>
      <c r="B25" s="12">
        <v>23</v>
      </c>
      <c r="C25" s="13" t="s">
        <v>289</v>
      </c>
      <c r="D25" s="14">
        <v>75</v>
      </c>
      <c r="E25" s="14">
        <v>86</v>
      </c>
      <c r="F25" s="14">
        <v>74</v>
      </c>
      <c r="G25" s="15"/>
      <c r="H25" s="14"/>
      <c r="I25" s="14"/>
      <c r="J25" s="14"/>
      <c r="M25" s="11">
        <f>D25+E25+F25+G25+H25</f>
        <v>235</v>
      </c>
      <c r="N25">
        <f>M25*0.17</f>
        <v>39.950000000000003</v>
      </c>
      <c r="O25">
        <f>I25*0.15</f>
        <v>0</v>
      </c>
      <c r="P25">
        <f>ROUND(N25+O25,0)</f>
        <v>40</v>
      </c>
    </row>
  </sheetData>
  <sheetProtection algorithmName="SHA-512" hashValue="PYOucs5QV2K+lG0p3bB9Lyr7X6ZO9yFL+p3C+O/RFwQb9AhOpmcVlN8r3FvDNhcnKLo/SoFunpccthtrs6Girg==" saltValue="bKUnw8NrerApMoA1ULt0wQ==" spinCount="100000" sheet="1" objects="1" scenarios="1"/>
  <dataValidations count="23">
    <dataValidation type="whole" allowBlank="1" showInputMessage="1" showErrorMessage="1" errorTitle="Valor fuera de rango" error="Ingrese un valor correcto" sqref="G3" xr:uid="{68C43B12-E855-40DF-8FC0-607FE66499E8}">
      <formula1>0</formula1>
      <formula2>100</formula2>
    </dataValidation>
    <dataValidation type="whole" allowBlank="1" showInputMessage="1" showErrorMessage="1" errorTitle="Valor fuera de rango" error="Ingrese un valor correcto" sqref="G4" xr:uid="{A999C40A-A11A-44B8-88F5-F848A5AEB3C2}">
      <formula1>0</formula1>
      <formula2>100</formula2>
    </dataValidation>
    <dataValidation type="whole" allowBlank="1" showInputMessage="1" showErrorMessage="1" errorTitle="Valor fuera de rango" error="Ingrese un valor correcto" sqref="G5" xr:uid="{6C8E18C6-F56C-48F0-84C8-EB9E5F680A16}">
      <formula1>0</formula1>
      <formula2>100</formula2>
    </dataValidation>
    <dataValidation type="whole" allowBlank="1" showInputMessage="1" showErrorMessage="1" errorTitle="Valor fuera de rango" error="Ingrese un valor correcto" sqref="G6" xr:uid="{9AA99E36-E5FA-4818-A5C3-4030355B656B}">
      <formula1>0</formula1>
      <formula2>100</formula2>
    </dataValidation>
    <dataValidation type="whole" allowBlank="1" showInputMessage="1" showErrorMessage="1" errorTitle="Valor fuera de rango" error="Ingrese un valor correcto" sqref="G7" xr:uid="{5D18E980-35B3-41ED-A7F6-3FDA5EAAEBCD}">
      <formula1>0</formula1>
      <formula2>100</formula2>
    </dataValidation>
    <dataValidation type="whole" allowBlank="1" showInputMessage="1" showErrorMessage="1" errorTitle="Valor fuera de rango" error="Ingrese un valor correcto" sqref="G8" xr:uid="{7B6588C8-532E-419E-9999-7665FB402B8F}">
      <formula1>0</formula1>
      <formula2>100</formula2>
    </dataValidation>
    <dataValidation type="whole" allowBlank="1" showInputMessage="1" showErrorMessage="1" errorTitle="Valor fuera de rango" error="Ingrese un valor correcto" sqref="G9" xr:uid="{ACD06C6C-2AAD-4FAD-A784-1EBF310F69EE}">
      <formula1>0</formula1>
      <formula2>100</formula2>
    </dataValidation>
    <dataValidation type="whole" allowBlank="1" showInputMessage="1" showErrorMessage="1" errorTitle="Valor fuera de rango" error="Ingrese un valor correcto" sqref="G10" xr:uid="{5F169F9B-A892-4CD3-9D36-E44A04588D7C}">
      <formula1>0</formula1>
      <formula2>100</formula2>
    </dataValidation>
    <dataValidation type="whole" allowBlank="1" showInputMessage="1" showErrorMessage="1" errorTitle="Valor fuera de rango" error="Ingrese un valor correcto" sqref="G11" xr:uid="{C7B35C55-93F0-42E9-BF74-AC0D36423FC4}">
      <formula1>0</formula1>
      <formula2>100</formula2>
    </dataValidation>
    <dataValidation type="whole" allowBlank="1" showInputMessage="1" showErrorMessage="1" errorTitle="Valor fuera de rango" error="Ingrese un valor correcto" sqref="G12" xr:uid="{7DC78808-273C-4628-8E07-06309DC86ED6}">
      <formula1>0</formula1>
      <formula2>100</formula2>
    </dataValidation>
    <dataValidation type="whole" allowBlank="1" showInputMessage="1" showErrorMessage="1" errorTitle="Valor fuera de rango" error="Ingrese un valor correcto" sqref="G13" xr:uid="{A82BCB59-50CD-491C-949E-79C6BC2B3579}">
      <formula1>0</formula1>
      <formula2>100</formula2>
    </dataValidation>
    <dataValidation type="whole" allowBlank="1" showInputMessage="1" showErrorMessage="1" errorTitle="Valor fuera de rango" error="Ingrese un valor correcto" sqref="G14" xr:uid="{F92085A1-3F37-49C0-9376-789C93EC1FE4}">
      <formula1>0</formula1>
      <formula2>100</formula2>
    </dataValidation>
    <dataValidation type="whole" allowBlank="1" showInputMessage="1" showErrorMessage="1" errorTitle="Valor fuera de rango" error="Ingrese un valor correcto" sqref="G15" xr:uid="{D692E993-28CA-48D2-AAF6-11B77B9EF0D3}">
      <formula1>0</formula1>
      <formula2>100</formula2>
    </dataValidation>
    <dataValidation type="whole" allowBlank="1" showInputMessage="1" showErrorMessage="1" errorTitle="Valor fuera de rango" error="Ingrese un valor correcto" sqref="G16" xr:uid="{E1D0B5A2-5258-4DF5-A81F-F6002F11E796}">
      <formula1>0</formula1>
      <formula2>100</formula2>
    </dataValidation>
    <dataValidation type="whole" allowBlank="1" showInputMessage="1" showErrorMessage="1" errorTitle="Valor fuera de rango" error="Ingrese un valor correcto" sqref="G17" xr:uid="{C649BE10-A568-4433-95F6-6F26FA62B375}">
      <formula1>0</formula1>
      <formula2>100</formula2>
    </dataValidation>
    <dataValidation type="whole" allowBlank="1" showInputMessage="1" showErrorMessage="1" errorTitle="Valor fuera de rango" error="Ingrese un valor correcto" sqref="G18" xr:uid="{054A17B4-A3E0-4239-A6CE-1D61C8C74DF2}">
      <formula1>0</formula1>
      <formula2>100</formula2>
    </dataValidation>
    <dataValidation type="whole" allowBlank="1" showInputMessage="1" showErrorMessage="1" errorTitle="Valor fuera de rango" error="Ingrese un valor correcto" sqref="G19" xr:uid="{0AB05B64-7EBB-44E0-B98E-6938DD1C59FA}">
      <formula1>0</formula1>
      <formula2>100</formula2>
    </dataValidation>
    <dataValidation type="whole" allowBlank="1" showInputMessage="1" showErrorMessage="1" errorTitle="Valor fuera de rango" error="Ingrese un valor correcto" sqref="G20" xr:uid="{C2A1FA62-22C2-4326-B7B1-2BF736BFC8F7}">
      <formula1>0</formula1>
      <formula2>100</formula2>
    </dataValidation>
    <dataValidation type="whole" allowBlank="1" showInputMessage="1" showErrorMessage="1" errorTitle="Valor fuera de rango" error="Ingrese un valor correcto" sqref="G21" xr:uid="{BA9DF09C-AC7E-4C0E-AFA6-9F280CF580E0}">
      <formula1>0</formula1>
      <formula2>100</formula2>
    </dataValidation>
    <dataValidation type="whole" allowBlank="1" showInputMessage="1" showErrorMessage="1" errorTitle="Valor fuera de rango" error="Ingrese un valor correcto" sqref="G22" xr:uid="{D2E5D3BC-9842-4333-9399-A6B07CAA53B2}">
      <formula1>0</formula1>
      <formula2>100</formula2>
    </dataValidation>
    <dataValidation type="whole" allowBlank="1" showInputMessage="1" showErrorMessage="1" errorTitle="Valor fuera de rango" error="Ingrese un valor correcto" sqref="G23" xr:uid="{0685B5AB-1A29-43B7-B48C-903977485645}">
      <formula1>0</formula1>
      <formula2>100</formula2>
    </dataValidation>
    <dataValidation type="whole" allowBlank="1" showInputMessage="1" showErrorMessage="1" errorTitle="Valor fuera de rango" error="Ingrese un valor correcto" sqref="G24" xr:uid="{D22EF50D-298C-4350-9275-D82E986E2A23}">
      <formula1>0</formula1>
      <formula2>100</formula2>
    </dataValidation>
    <dataValidation type="whole" allowBlank="1" showInputMessage="1" showErrorMessage="1" errorTitle="Valor fuera de rango" error="Ingrese un valor correcto" sqref="G25" xr:uid="{287396B8-6F32-40C1-A5E4-1A8CB0B87DA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6AF1-9AED-492D-B097-14D6D9C3FAFF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291</v>
      </c>
      <c r="C1" s="1" t="s">
        <v>292</v>
      </c>
      <c r="D1" s="5" t="s">
        <v>341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293</v>
      </c>
      <c r="B3" s="12">
        <v>1</v>
      </c>
      <c r="C3" s="13" t="s">
        <v>294</v>
      </c>
      <c r="D3" s="14">
        <v>79</v>
      </c>
      <c r="E3" s="14">
        <v>77</v>
      </c>
      <c r="F3" s="14">
        <v>80</v>
      </c>
      <c r="G3" s="15"/>
      <c r="H3" s="14"/>
      <c r="I3" s="14"/>
      <c r="J3" s="14"/>
      <c r="M3" s="11">
        <f>D3+E3+F3+G3+H3</f>
        <v>236</v>
      </c>
      <c r="N3">
        <f>M3*0.17</f>
        <v>40.120000000000005</v>
      </c>
      <c r="O3">
        <f>I3*0.15</f>
        <v>0</v>
      </c>
      <c r="P3">
        <f>ROUND(N3+O3,0)</f>
        <v>40</v>
      </c>
    </row>
    <row r="4" spans="1:16" x14ac:dyDescent="0.25">
      <c r="A4" s="12" t="s">
        <v>295</v>
      </c>
      <c r="B4" s="12">
        <v>2</v>
      </c>
      <c r="C4" s="13" t="s">
        <v>296</v>
      </c>
      <c r="D4" s="14">
        <v>96</v>
      </c>
      <c r="E4" s="14">
        <v>99</v>
      </c>
      <c r="F4" s="14">
        <v>95</v>
      </c>
      <c r="G4" s="15"/>
      <c r="H4" s="14"/>
      <c r="I4" s="14"/>
      <c r="J4" s="14"/>
      <c r="M4" s="11">
        <f>D4+E4+F4+G4+H4</f>
        <v>290</v>
      </c>
      <c r="N4">
        <f>M4*0.17</f>
        <v>49.300000000000004</v>
      </c>
      <c r="O4">
        <f>I4*0.15</f>
        <v>0</v>
      </c>
      <c r="P4">
        <f>ROUND(N4+O4,0)</f>
        <v>49</v>
      </c>
    </row>
    <row r="5" spans="1:16" x14ac:dyDescent="0.25">
      <c r="A5" s="12" t="s">
        <v>297</v>
      </c>
      <c r="B5" s="12">
        <v>3</v>
      </c>
      <c r="C5" s="13" t="s">
        <v>298</v>
      </c>
      <c r="D5" s="14">
        <v>68</v>
      </c>
      <c r="E5" s="14">
        <v>65</v>
      </c>
      <c r="F5" s="14">
        <v>68</v>
      </c>
      <c r="G5" s="15"/>
      <c r="H5" s="14"/>
      <c r="I5" s="14"/>
      <c r="J5" s="14"/>
      <c r="M5" s="11">
        <f>D5+E5+F5+G5+H5</f>
        <v>201</v>
      </c>
      <c r="N5">
        <f>M5*0.17</f>
        <v>34.17</v>
      </c>
      <c r="O5">
        <f>I5*0.15</f>
        <v>0</v>
      </c>
      <c r="P5">
        <f>ROUND(N5+O5,0)</f>
        <v>34</v>
      </c>
    </row>
    <row r="6" spans="1:16" x14ac:dyDescent="0.25">
      <c r="A6" s="12" t="s">
        <v>299</v>
      </c>
      <c r="B6" s="12">
        <v>4</v>
      </c>
      <c r="C6" s="13" t="s">
        <v>300</v>
      </c>
      <c r="D6" s="14">
        <v>84</v>
      </c>
      <c r="E6" s="14">
        <v>93</v>
      </c>
      <c r="F6" s="14">
        <v>92</v>
      </c>
      <c r="G6" s="15"/>
      <c r="H6" s="14"/>
      <c r="I6" s="14"/>
      <c r="J6" s="14"/>
      <c r="M6" s="11">
        <f>D6+E6+F6+G6+H6</f>
        <v>269</v>
      </c>
      <c r="N6">
        <f>M6*0.17</f>
        <v>45.730000000000004</v>
      </c>
      <c r="O6">
        <f>I6*0.15</f>
        <v>0</v>
      </c>
      <c r="P6">
        <f>ROUND(N6+O6,0)</f>
        <v>46</v>
      </c>
    </row>
    <row r="7" spans="1:16" x14ac:dyDescent="0.25">
      <c r="A7" s="12" t="s">
        <v>301</v>
      </c>
      <c r="B7" s="12">
        <v>5</v>
      </c>
      <c r="C7" s="13" t="s">
        <v>302</v>
      </c>
      <c r="D7" s="14">
        <v>79</v>
      </c>
      <c r="E7" s="14">
        <v>70</v>
      </c>
      <c r="F7" s="14">
        <v>79</v>
      </c>
      <c r="G7" s="15"/>
      <c r="H7" s="14"/>
      <c r="I7" s="14"/>
      <c r="J7" s="14"/>
      <c r="M7" s="11">
        <f>D7+E7+F7+G7+H7</f>
        <v>228</v>
      </c>
      <c r="N7">
        <f>M7*0.17</f>
        <v>38.760000000000005</v>
      </c>
      <c r="O7">
        <f>I7*0.15</f>
        <v>0</v>
      </c>
      <c r="P7">
        <f>ROUND(N7+O7,0)</f>
        <v>39</v>
      </c>
    </row>
    <row r="8" spans="1:16" x14ac:dyDescent="0.25">
      <c r="A8" s="12" t="s">
        <v>303</v>
      </c>
      <c r="B8" s="12">
        <v>6</v>
      </c>
      <c r="C8" s="13" t="s">
        <v>304</v>
      </c>
      <c r="D8" s="14">
        <v>84</v>
      </c>
      <c r="E8" s="14">
        <v>86</v>
      </c>
      <c r="F8" s="14">
        <v>82</v>
      </c>
      <c r="G8" s="15"/>
      <c r="H8" s="14"/>
      <c r="I8" s="14"/>
      <c r="J8" s="14"/>
      <c r="M8" s="11">
        <f>D8+E8+F8+G8+H8</f>
        <v>252</v>
      </c>
      <c r="N8">
        <f>M8*0.17</f>
        <v>42.84</v>
      </c>
      <c r="O8">
        <f>I8*0.15</f>
        <v>0</v>
      </c>
      <c r="P8">
        <f>ROUND(N8+O8,0)</f>
        <v>43</v>
      </c>
    </row>
    <row r="9" spans="1:16" x14ac:dyDescent="0.25">
      <c r="A9" s="12" t="s">
        <v>305</v>
      </c>
      <c r="B9" s="12">
        <v>7</v>
      </c>
      <c r="C9" s="13" t="s">
        <v>306</v>
      </c>
      <c r="D9" s="14">
        <v>71</v>
      </c>
      <c r="E9" s="14">
        <v>76</v>
      </c>
      <c r="F9" s="14">
        <v>85</v>
      </c>
      <c r="G9" s="15"/>
      <c r="H9" s="14"/>
      <c r="I9" s="14"/>
      <c r="J9" s="14"/>
      <c r="M9" s="11">
        <f>D9+E9+F9+G9+H9</f>
        <v>232</v>
      </c>
      <c r="N9">
        <f>M9*0.17</f>
        <v>39.440000000000005</v>
      </c>
      <c r="O9">
        <f>I9*0.15</f>
        <v>0</v>
      </c>
      <c r="P9">
        <f>ROUND(N9+O9,0)</f>
        <v>39</v>
      </c>
    </row>
    <row r="10" spans="1:16" x14ac:dyDescent="0.25">
      <c r="A10" s="12" t="s">
        <v>307</v>
      </c>
      <c r="B10" s="12">
        <v>8</v>
      </c>
      <c r="C10" s="13" t="s">
        <v>308</v>
      </c>
      <c r="D10" s="14">
        <v>93</v>
      </c>
      <c r="E10" s="14">
        <v>94</v>
      </c>
      <c r="F10" s="14">
        <v>87</v>
      </c>
      <c r="G10" s="15"/>
      <c r="H10" s="14"/>
      <c r="I10" s="14"/>
      <c r="J10" s="14"/>
      <c r="M10" s="11">
        <f>D10+E10+F10+G10+H10</f>
        <v>274</v>
      </c>
      <c r="N10">
        <f>M10*0.17</f>
        <v>46.580000000000005</v>
      </c>
      <c r="O10">
        <f>I10*0.15</f>
        <v>0</v>
      </c>
      <c r="P10">
        <f>ROUND(N10+O10,0)</f>
        <v>47</v>
      </c>
    </row>
    <row r="11" spans="1:16" x14ac:dyDescent="0.25">
      <c r="A11" s="12" t="s">
        <v>309</v>
      </c>
      <c r="B11" s="12">
        <v>9</v>
      </c>
      <c r="C11" s="13" t="s">
        <v>310</v>
      </c>
      <c r="D11" s="14">
        <v>77</v>
      </c>
      <c r="E11" s="14">
        <v>85</v>
      </c>
      <c r="F11" s="14">
        <v>81</v>
      </c>
      <c r="G11" s="15"/>
      <c r="H11" s="14"/>
      <c r="I11" s="14"/>
      <c r="J11" s="14"/>
      <c r="M11" s="11">
        <f>D11+E11+F11+G11+H11</f>
        <v>243</v>
      </c>
      <c r="N11">
        <f>M11*0.17</f>
        <v>41.31</v>
      </c>
      <c r="O11">
        <f>I11*0.15</f>
        <v>0</v>
      </c>
      <c r="P11">
        <f>ROUND(N11+O11,0)</f>
        <v>41</v>
      </c>
    </row>
    <row r="12" spans="1:16" x14ac:dyDescent="0.25">
      <c r="A12" s="12" t="s">
        <v>311</v>
      </c>
      <c r="B12" s="12">
        <v>10</v>
      </c>
      <c r="C12" s="13" t="s">
        <v>312</v>
      </c>
      <c r="D12" s="14">
        <v>85</v>
      </c>
      <c r="E12" s="14">
        <v>85</v>
      </c>
      <c r="F12" s="14">
        <v>86</v>
      </c>
      <c r="G12" s="15"/>
      <c r="H12" s="14"/>
      <c r="I12" s="14"/>
      <c r="J12" s="14"/>
      <c r="M12" s="11">
        <f>D12+E12+F12+G12+H12</f>
        <v>256</v>
      </c>
      <c r="N12">
        <f>M12*0.17</f>
        <v>43.52</v>
      </c>
      <c r="O12">
        <f>I12*0.15</f>
        <v>0</v>
      </c>
      <c r="P12">
        <f>ROUND(N12+O12,0)</f>
        <v>44</v>
      </c>
    </row>
    <row r="13" spans="1:16" x14ac:dyDescent="0.25">
      <c r="A13" s="12" t="s">
        <v>313</v>
      </c>
      <c r="B13" s="12">
        <v>11</v>
      </c>
      <c r="C13" s="13" t="s">
        <v>314</v>
      </c>
      <c r="D13" s="14">
        <v>96</v>
      </c>
      <c r="E13" s="14">
        <v>95</v>
      </c>
      <c r="F13" s="14">
        <v>96</v>
      </c>
      <c r="G13" s="15"/>
      <c r="H13" s="14"/>
      <c r="I13" s="14"/>
      <c r="J13" s="14"/>
      <c r="M13" s="11">
        <f>D13+E13+F13+G13+H13</f>
        <v>287</v>
      </c>
      <c r="N13">
        <f>M13*0.17</f>
        <v>48.790000000000006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315</v>
      </c>
      <c r="B14" s="12">
        <v>12</v>
      </c>
      <c r="C14" s="13" t="s">
        <v>316</v>
      </c>
      <c r="D14" s="14">
        <v>83</v>
      </c>
      <c r="E14" s="14">
        <v>70</v>
      </c>
      <c r="F14" s="14">
        <v>78</v>
      </c>
      <c r="G14" s="15"/>
      <c r="H14" s="14"/>
      <c r="I14" s="14"/>
      <c r="J14" s="14"/>
      <c r="M14" s="11">
        <f>D14+E14+F14+G14+H14</f>
        <v>231</v>
      </c>
      <c r="N14">
        <f>M14*0.17</f>
        <v>39.270000000000003</v>
      </c>
      <c r="O14">
        <f>I14*0.15</f>
        <v>0</v>
      </c>
      <c r="P14">
        <f>ROUND(N14+O14,0)</f>
        <v>39</v>
      </c>
    </row>
    <row r="15" spans="1:16" x14ac:dyDescent="0.25">
      <c r="A15" s="12" t="s">
        <v>317</v>
      </c>
      <c r="B15" s="12">
        <v>13</v>
      </c>
      <c r="C15" s="13" t="s">
        <v>318</v>
      </c>
      <c r="D15" s="14">
        <v>82</v>
      </c>
      <c r="E15" s="14">
        <v>96</v>
      </c>
      <c r="F15" s="14">
        <v>93</v>
      </c>
      <c r="G15" s="15"/>
      <c r="H15" s="14"/>
      <c r="I15" s="14"/>
      <c r="J15" s="14"/>
      <c r="M15" s="11">
        <f>D15+E15+F15+G15+H15</f>
        <v>271</v>
      </c>
      <c r="N15">
        <f>M15*0.17</f>
        <v>46.07</v>
      </c>
      <c r="O15">
        <f>I15*0.15</f>
        <v>0</v>
      </c>
      <c r="P15">
        <f>ROUND(N15+O15,0)</f>
        <v>46</v>
      </c>
    </row>
    <row r="16" spans="1:16" x14ac:dyDescent="0.25">
      <c r="A16" s="12" t="s">
        <v>319</v>
      </c>
      <c r="B16" s="12">
        <v>14</v>
      </c>
      <c r="C16" s="13" t="s">
        <v>320</v>
      </c>
      <c r="D16" s="14">
        <v>87</v>
      </c>
      <c r="E16" s="14">
        <v>84</v>
      </c>
      <c r="F16" s="14">
        <v>84</v>
      </c>
      <c r="G16" s="15"/>
      <c r="H16" s="14"/>
      <c r="I16" s="14"/>
      <c r="J16" s="14"/>
      <c r="M16" s="11">
        <f>D16+E16+F16+G16+H16</f>
        <v>255</v>
      </c>
      <c r="N16">
        <f>M16*0.17</f>
        <v>43.35</v>
      </c>
      <c r="O16">
        <f>I16*0.15</f>
        <v>0</v>
      </c>
      <c r="P16">
        <f>ROUND(N16+O16,0)</f>
        <v>43</v>
      </c>
    </row>
    <row r="17" spans="1:16" x14ac:dyDescent="0.25">
      <c r="A17" s="12" t="s">
        <v>321</v>
      </c>
      <c r="B17" s="12">
        <v>15</v>
      </c>
      <c r="C17" s="13" t="s">
        <v>322</v>
      </c>
      <c r="D17" s="14">
        <v>74</v>
      </c>
      <c r="E17" s="14">
        <v>71</v>
      </c>
      <c r="F17" s="14">
        <v>87</v>
      </c>
      <c r="G17" s="15"/>
      <c r="H17" s="14"/>
      <c r="I17" s="14"/>
      <c r="J17" s="14"/>
      <c r="M17" s="11">
        <f>D17+E17+F17+G17+H17</f>
        <v>232</v>
      </c>
      <c r="N17">
        <f>M17*0.17</f>
        <v>39.440000000000005</v>
      </c>
      <c r="O17">
        <f>I17*0.15</f>
        <v>0</v>
      </c>
      <c r="P17">
        <f>ROUND(N17+O17,0)</f>
        <v>39</v>
      </c>
    </row>
    <row r="18" spans="1:16" x14ac:dyDescent="0.25">
      <c r="A18" s="12" t="s">
        <v>323</v>
      </c>
      <c r="B18" s="12">
        <v>16</v>
      </c>
      <c r="C18" s="13" t="s">
        <v>324</v>
      </c>
      <c r="D18" s="14">
        <v>89</v>
      </c>
      <c r="E18" s="14">
        <v>90</v>
      </c>
      <c r="F18" s="14">
        <v>89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325</v>
      </c>
      <c r="B19" s="12">
        <v>17</v>
      </c>
      <c r="C19" s="13" t="s">
        <v>326</v>
      </c>
      <c r="D19" s="14">
        <v>87</v>
      </c>
      <c r="E19" s="14">
        <v>88</v>
      </c>
      <c r="F19" s="14">
        <v>86</v>
      </c>
      <c r="G19" s="15"/>
      <c r="H19" s="14"/>
      <c r="I19" s="14"/>
      <c r="J19" s="14"/>
      <c r="M19" s="11">
        <f>D19+E19+F19+G19+H19</f>
        <v>261</v>
      </c>
      <c r="N19">
        <f>M19*0.17</f>
        <v>44.370000000000005</v>
      </c>
      <c r="O19">
        <f>I19*0.15</f>
        <v>0</v>
      </c>
      <c r="P19">
        <f>ROUND(N19+O19,0)</f>
        <v>44</v>
      </c>
    </row>
    <row r="20" spans="1:16" x14ac:dyDescent="0.25">
      <c r="A20" s="12" t="s">
        <v>327</v>
      </c>
      <c r="B20" s="12">
        <v>18</v>
      </c>
      <c r="C20" s="13" t="s">
        <v>328</v>
      </c>
      <c r="D20" s="14">
        <v>88</v>
      </c>
      <c r="E20" s="14">
        <v>84</v>
      </c>
      <c r="F20" s="14">
        <v>91</v>
      </c>
      <c r="G20" s="15"/>
      <c r="H20" s="14"/>
      <c r="I20" s="14"/>
      <c r="J20" s="14"/>
      <c r="M20" s="11">
        <f>D20+E20+F20+G20+H20</f>
        <v>263</v>
      </c>
      <c r="N20">
        <f>M20*0.17</f>
        <v>44.71</v>
      </c>
      <c r="O20">
        <f>I20*0.15</f>
        <v>0</v>
      </c>
      <c r="P20">
        <f>ROUND(N20+O20,0)</f>
        <v>45</v>
      </c>
    </row>
    <row r="21" spans="1:16" x14ac:dyDescent="0.25">
      <c r="A21" s="12" t="s">
        <v>329</v>
      </c>
      <c r="B21" s="12">
        <v>19</v>
      </c>
      <c r="C21" s="13" t="s">
        <v>330</v>
      </c>
      <c r="D21" s="14">
        <v>82</v>
      </c>
      <c r="E21" s="14">
        <v>80</v>
      </c>
      <c r="F21" s="14">
        <v>81</v>
      </c>
      <c r="G21" s="15"/>
      <c r="H21" s="14"/>
      <c r="I21" s="14"/>
      <c r="J21" s="14"/>
      <c r="M21" s="11">
        <f>D21+E21+F21+G21+H21</f>
        <v>243</v>
      </c>
      <c r="N21">
        <f>M21*0.17</f>
        <v>41.31</v>
      </c>
      <c r="O21">
        <f>I21*0.15</f>
        <v>0</v>
      </c>
      <c r="P21">
        <f>ROUND(N21+O21,0)</f>
        <v>41</v>
      </c>
    </row>
    <row r="22" spans="1:16" x14ac:dyDescent="0.25">
      <c r="A22" s="12" t="s">
        <v>331</v>
      </c>
      <c r="B22" s="12">
        <v>20</v>
      </c>
      <c r="C22" s="13" t="s">
        <v>332</v>
      </c>
      <c r="D22" s="14">
        <v>80</v>
      </c>
      <c r="E22" s="14">
        <v>79</v>
      </c>
      <c r="F22" s="14">
        <v>79</v>
      </c>
      <c r="G22" s="15"/>
      <c r="H22" s="14"/>
      <c r="I22" s="14"/>
      <c r="J22" s="14"/>
      <c r="M22" s="11">
        <f>D22+E22+F22+G22+H22</f>
        <v>238</v>
      </c>
      <c r="N22">
        <f>M22*0.17</f>
        <v>40.46</v>
      </c>
      <c r="O22">
        <f>I22*0.15</f>
        <v>0</v>
      </c>
      <c r="P22">
        <f>ROUND(N22+O22,0)</f>
        <v>40</v>
      </c>
    </row>
    <row r="23" spans="1:16" x14ac:dyDescent="0.25">
      <c r="A23" s="12" t="s">
        <v>333</v>
      </c>
      <c r="B23" s="12">
        <v>21</v>
      </c>
      <c r="C23" s="13" t="s">
        <v>334</v>
      </c>
      <c r="D23" s="14">
        <v>91</v>
      </c>
      <c r="E23" s="14">
        <v>95</v>
      </c>
      <c r="F23" s="14">
        <v>95</v>
      </c>
      <c r="G23" s="15"/>
      <c r="H23" s="14"/>
      <c r="I23" s="14"/>
      <c r="J23" s="14"/>
      <c r="M23" s="11">
        <f>D23+E23+F23+G23+H23</f>
        <v>281</v>
      </c>
      <c r="N23">
        <f>M23*0.17</f>
        <v>47.77</v>
      </c>
      <c r="O23">
        <f>I23*0.15</f>
        <v>0</v>
      </c>
      <c r="P23">
        <f>ROUND(N23+O23,0)</f>
        <v>48</v>
      </c>
    </row>
    <row r="24" spans="1:16" x14ac:dyDescent="0.25">
      <c r="A24" s="12" t="s">
        <v>335</v>
      </c>
      <c r="B24" s="12">
        <v>22</v>
      </c>
      <c r="C24" s="13" t="s">
        <v>336</v>
      </c>
      <c r="D24" s="14">
        <v>68</v>
      </c>
      <c r="E24" s="14">
        <v>77</v>
      </c>
      <c r="F24" s="14">
        <v>66</v>
      </c>
      <c r="G24" s="15"/>
      <c r="H24" s="14"/>
      <c r="I24" s="14"/>
      <c r="J24" s="14"/>
      <c r="M24" s="11">
        <f>D24+E24+F24+G24+H24</f>
        <v>211</v>
      </c>
      <c r="N24">
        <f>M24*0.17</f>
        <v>35.870000000000005</v>
      </c>
      <c r="O24">
        <f>I24*0.15</f>
        <v>0</v>
      </c>
      <c r="P24">
        <f>ROUND(N24+O24,0)</f>
        <v>36</v>
      </c>
    </row>
    <row r="25" spans="1:16" x14ac:dyDescent="0.25">
      <c r="A25" s="12" t="s">
        <v>337</v>
      </c>
      <c r="B25" s="12">
        <v>23</v>
      </c>
      <c r="C25" s="13" t="s">
        <v>338</v>
      </c>
      <c r="D25" s="14">
        <v>91</v>
      </c>
      <c r="E25" s="14">
        <v>92</v>
      </c>
      <c r="F25" s="14">
        <v>94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  <row r="26" spans="1:16" x14ac:dyDescent="0.25">
      <c r="A26" s="12" t="s">
        <v>339</v>
      </c>
      <c r="B26" s="12">
        <v>24</v>
      </c>
      <c r="C26" s="13" t="s">
        <v>340</v>
      </c>
      <c r="D26" s="14">
        <v>83</v>
      </c>
      <c r="E26" s="14">
        <v>78</v>
      </c>
      <c r="F26" s="14">
        <v>80</v>
      </c>
      <c r="G26" s="15"/>
      <c r="H26" s="14"/>
      <c r="I26" s="14"/>
      <c r="J26" s="14"/>
      <c r="M26" s="11">
        <f>D26+E26+F26+G26+H26</f>
        <v>241</v>
      </c>
      <c r="N26">
        <f>M26*0.17</f>
        <v>40.970000000000006</v>
      </c>
      <c r="O26">
        <f>I26*0.15</f>
        <v>0</v>
      </c>
      <c r="P26">
        <f>ROUND(N26+O26,0)</f>
        <v>41</v>
      </c>
    </row>
  </sheetData>
  <sheetProtection algorithmName="SHA-512" hashValue="07QqWeZKPqU8Z7YBc106EDnTPTJrms8fW3N1XpSL2epU5TqSeVuLh1T4hXZbAV484wPMYFLmxirNR+cSOIhIBQ==" saltValue="8D1I5R+7vIGIa3+C24c9aA==" spinCount="100000" sheet="1" objects="1" scenarios="1"/>
  <dataValidations count="24">
    <dataValidation type="whole" allowBlank="1" showInputMessage="1" showErrorMessage="1" errorTitle="Valor fuera de rango" error="Ingrese un valor correcto" sqref="G3" xr:uid="{9CC06411-82DD-4180-B821-15625C8E9B6B}">
      <formula1>0</formula1>
      <formula2>100</formula2>
    </dataValidation>
    <dataValidation type="whole" allowBlank="1" showInputMessage="1" showErrorMessage="1" errorTitle="Valor fuera de rango" error="Ingrese un valor correcto" sqref="G4" xr:uid="{2EB3B75B-4441-4B4C-B2F6-3E96E8EAACDF}">
      <formula1>0</formula1>
      <formula2>100</formula2>
    </dataValidation>
    <dataValidation type="whole" allowBlank="1" showInputMessage="1" showErrorMessage="1" errorTitle="Valor fuera de rango" error="Ingrese un valor correcto" sqref="G5" xr:uid="{B960D2CD-25A7-4B4B-9989-C2ECB1F1A8BB}">
      <formula1>0</formula1>
      <formula2>100</formula2>
    </dataValidation>
    <dataValidation type="whole" allowBlank="1" showInputMessage="1" showErrorMessage="1" errorTitle="Valor fuera de rango" error="Ingrese un valor correcto" sqref="G6" xr:uid="{3D464109-3912-4F19-8316-5647A97992E2}">
      <formula1>0</formula1>
      <formula2>100</formula2>
    </dataValidation>
    <dataValidation type="whole" allowBlank="1" showInputMessage="1" showErrorMessage="1" errorTitle="Valor fuera de rango" error="Ingrese un valor correcto" sqref="G7" xr:uid="{4E0E1693-932B-4F6B-B306-3CA31944A312}">
      <formula1>0</formula1>
      <formula2>100</formula2>
    </dataValidation>
    <dataValidation type="whole" allowBlank="1" showInputMessage="1" showErrorMessage="1" errorTitle="Valor fuera de rango" error="Ingrese un valor correcto" sqref="G8" xr:uid="{8A9B5203-C308-4593-9313-A2808D3276ED}">
      <formula1>0</formula1>
      <formula2>100</formula2>
    </dataValidation>
    <dataValidation type="whole" allowBlank="1" showInputMessage="1" showErrorMessage="1" errorTitle="Valor fuera de rango" error="Ingrese un valor correcto" sqref="G9" xr:uid="{6D37E4E3-1EF2-4C15-B15A-2B52C581470F}">
      <formula1>0</formula1>
      <formula2>100</formula2>
    </dataValidation>
    <dataValidation type="whole" allowBlank="1" showInputMessage="1" showErrorMessage="1" errorTitle="Valor fuera de rango" error="Ingrese un valor correcto" sqref="G10" xr:uid="{8228333F-B638-43FE-AB30-CD8DEAB9607D}">
      <formula1>0</formula1>
      <formula2>100</formula2>
    </dataValidation>
    <dataValidation type="whole" allowBlank="1" showInputMessage="1" showErrorMessage="1" errorTitle="Valor fuera de rango" error="Ingrese un valor correcto" sqref="G11" xr:uid="{47163017-BF32-4030-B900-A3E9220CCE18}">
      <formula1>0</formula1>
      <formula2>100</formula2>
    </dataValidation>
    <dataValidation type="whole" allowBlank="1" showInputMessage="1" showErrorMessage="1" errorTitle="Valor fuera de rango" error="Ingrese un valor correcto" sqref="G12" xr:uid="{E0287B25-38A2-4F0D-AD25-38E805CC7BF2}">
      <formula1>0</formula1>
      <formula2>100</formula2>
    </dataValidation>
    <dataValidation type="whole" allowBlank="1" showInputMessage="1" showErrorMessage="1" errorTitle="Valor fuera de rango" error="Ingrese un valor correcto" sqref="G13" xr:uid="{78D3B5AF-FA6D-4DEA-B37B-EB359CBB907B}">
      <formula1>0</formula1>
      <formula2>100</formula2>
    </dataValidation>
    <dataValidation type="whole" allowBlank="1" showInputMessage="1" showErrorMessage="1" errorTitle="Valor fuera de rango" error="Ingrese un valor correcto" sqref="G14" xr:uid="{5D1A8B26-94D6-4C99-A557-F0B18FF23D98}">
      <formula1>0</formula1>
      <formula2>100</formula2>
    </dataValidation>
    <dataValidation type="whole" allowBlank="1" showInputMessage="1" showErrorMessage="1" errorTitle="Valor fuera de rango" error="Ingrese un valor correcto" sqref="G15" xr:uid="{07C352AE-30EE-4991-9C09-2A2BFE1CD08A}">
      <formula1>0</formula1>
      <formula2>100</formula2>
    </dataValidation>
    <dataValidation type="whole" allowBlank="1" showInputMessage="1" showErrorMessage="1" errorTitle="Valor fuera de rango" error="Ingrese un valor correcto" sqref="G16" xr:uid="{7CAE1544-2DE9-4FD9-9F96-44BC5038A62D}">
      <formula1>0</formula1>
      <formula2>100</formula2>
    </dataValidation>
    <dataValidation type="whole" allowBlank="1" showInputMessage="1" showErrorMessage="1" errorTitle="Valor fuera de rango" error="Ingrese un valor correcto" sqref="G17" xr:uid="{74AC8366-319B-41FE-BECF-A12ECC26352E}">
      <formula1>0</formula1>
      <formula2>100</formula2>
    </dataValidation>
    <dataValidation type="whole" allowBlank="1" showInputMessage="1" showErrorMessage="1" errorTitle="Valor fuera de rango" error="Ingrese un valor correcto" sqref="G18" xr:uid="{1E2DFA90-AE35-4BD4-A520-48FE062809A0}">
      <formula1>0</formula1>
      <formula2>100</formula2>
    </dataValidation>
    <dataValidation type="whole" allowBlank="1" showInputMessage="1" showErrorMessage="1" errorTitle="Valor fuera de rango" error="Ingrese un valor correcto" sqref="G19" xr:uid="{8F168B8E-1F3A-45EF-A189-BE57115D3CB2}">
      <formula1>0</formula1>
      <formula2>100</formula2>
    </dataValidation>
    <dataValidation type="whole" allowBlank="1" showInputMessage="1" showErrorMessage="1" errorTitle="Valor fuera de rango" error="Ingrese un valor correcto" sqref="G20" xr:uid="{1FAA0852-BF0C-4F81-868A-3D4828F42C5F}">
      <formula1>0</formula1>
      <formula2>100</formula2>
    </dataValidation>
    <dataValidation type="whole" allowBlank="1" showInputMessage="1" showErrorMessage="1" errorTitle="Valor fuera de rango" error="Ingrese un valor correcto" sqref="G21" xr:uid="{F450EAD7-714F-4A14-908F-655ED2A3FC5B}">
      <formula1>0</formula1>
      <formula2>100</formula2>
    </dataValidation>
    <dataValidation type="whole" allowBlank="1" showInputMessage="1" showErrorMessage="1" errorTitle="Valor fuera de rango" error="Ingrese un valor correcto" sqref="G22" xr:uid="{41C9B801-6014-4172-9E29-B6D4B8DEB56F}">
      <formula1>0</formula1>
      <formula2>100</formula2>
    </dataValidation>
    <dataValidation type="whole" allowBlank="1" showInputMessage="1" showErrorMessage="1" errorTitle="Valor fuera de rango" error="Ingrese un valor correcto" sqref="G23" xr:uid="{0802066E-C805-4C91-8639-530E83E77F6F}">
      <formula1>0</formula1>
      <formula2>100</formula2>
    </dataValidation>
    <dataValidation type="whole" allowBlank="1" showInputMessage="1" showErrorMessage="1" errorTitle="Valor fuera de rango" error="Ingrese un valor correcto" sqref="G24" xr:uid="{2D59CDF6-5DF3-4F7C-8C48-25E73DBCE3A9}">
      <formula1>0</formula1>
      <formula2>100</formula2>
    </dataValidation>
    <dataValidation type="whole" allowBlank="1" showInputMessage="1" showErrorMessage="1" errorTitle="Valor fuera de rango" error="Ingrese un valor correcto" sqref="G25" xr:uid="{57787024-C4B6-456F-B4EC-EF69D2039AD4}">
      <formula1>0</formula1>
      <formula2>100</formula2>
    </dataValidation>
    <dataValidation type="whole" allowBlank="1" showInputMessage="1" showErrorMessage="1" errorTitle="Valor fuera de rango" error="Ingrese un valor correcto" sqref="G26" xr:uid="{2B48ABDA-AD9D-43E3-A3D6-8893EF432B3F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185E-55A1-4D49-AECB-AE76853BA12F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132</v>
      </c>
      <c r="C1" s="1" t="s">
        <v>133</v>
      </c>
      <c r="D1" s="5" t="s">
        <v>343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134</v>
      </c>
      <c r="B3" s="12">
        <v>1</v>
      </c>
      <c r="C3" s="13" t="s">
        <v>135</v>
      </c>
      <c r="D3" s="14">
        <v>97</v>
      </c>
      <c r="E3" s="14">
        <v>97</v>
      </c>
      <c r="F3" s="14">
        <v>95</v>
      </c>
      <c r="G3" s="15"/>
      <c r="H3" s="14"/>
      <c r="I3" s="14"/>
      <c r="J3" s="14"/>
      <c r="M3" s="11">
        <f>D3+E3+F3+G3+H3</f>
        <v>289</v>
      </c>
      <c r="N3">
        <f>M3*0.17</f>
        <v>49.13</v>
      </c>
      <c r="O3">
        <f>I3*0.15</f>
        <v>0</v>
      </c>
      <c r="P3">
        <f>ROUND(N3+O3,0)</f>
        <v>49</v>
      </c>
    </row>
    <row r="4" spans="1:16" x14ac:dyDescent="0.25">
      <c r="A4" s="12" t="s">
        <v>136</v>
      </c>
      <c r="B4" s="12">
        <v>2</v>
      </c>
      <c r="C4" s="13" t="s">
        <v>137</v>
      </c>
      <c r="D4" s="14">
        <v>94</v>
      </c>
      <c r="E4" s="14">
        <v>90</v>
      </c>
      <c r="F4" s="14">
        <v>95</v>
      </c>
      <c r="G4" s="15"/>
      <c r="H4" s="14"/>
      <c r="I4" s="14"/>
      <c r="J4" s="14"/>
      <c r="M4" s="11">
        <f>D4+E4+F4+G4+H4</f>
        <v>279</v>
      </c>
      <c r="N4">
        <f>M4*0.17</f>
        <v>47.430000000000007</v>
      </c>
      <c r="O4">
        <f>I4*0.15</f>
        <v>0</v>
      </c>
      <c r="P4">
        <f>ROUND(N4+O4,0)</f>
        <v>47</v>
      </c>
    </row>
    <row r="5" spans="1:16" x14ac:dyDescent="0.25">
      <c r="A5" s="12" t="s">
        <v>138</v>
      </c>
      <c r="B5" s="12">
        <v>3</v>
      </c>
      <c r="C5" s="13" t="s">
        <v>139</v>
      </c>
      <c r="D5" s="14">
        <v>92</v>
      </c>
      <c r="E5" s="14">
        <v>91</v>
      </c>
      <c r="F5" s="14">
        <v>73</v>
      </c>
      <c r="G5" s="15"/>
      <c r="H5" s="14"/>
      <c r="I5" s="14"/>
      <c r="J5" s="14"/>
      <c r="M5" s="11">
        <f>D5+E5+F5+G5+H5</f>
        <v>256</v>
      </c>
      <c r="N5">
        <f>M5*0.17</f>
        <v>43.52</v>
      </c>
      <c r="O5">
        <f>I5*0.15</f>
        <v>0</v>
      </c>
      <c r="P5">
        <f>ROUND(N5+O5,0)</f>
        <v>44</v>
      </c>
    </row>
    <row r="6" spans="1:16" x14ac:dyDescent="0.25">
      <c r="A6" s="12" t="s">
        <v>140</v>
      </c>
      <c r="B6" s="12">
        <v>4</v>
      </c>
      <c r="C6" s="13" t="s">
        <v>141</v>
      </c>
      <c r="D6" s="14">
        <v>91</v>
      </c>
      <c r="E6" s="14">
        <v>93</v>
      </c>
      <c r="F6" s="14">
        <v>82</v>
      </c>
      <c r="G6" s="15"/>
      <c r="H6" s="14"/>
      <c r="I6" s="14"/>
      <c r="J6" s="14"/>
      <c r="M6" s="11">
        <f>D6+E6+F6+G6+H6</f>
        <v>266</v>
      </c>
      <c r="N6">
        <f>M6*0.17</f>
        <v>45.220000000000006</v>
      </c>
      <c r="O6">
        <f>I6*0.15</f>
        <v>0</v>
      </c>
      <c r="P6">
        <f>ROUND(N6+O6,0)</f>
        <v>45</v>
      </c>
    </row>
    <row r="7" spans="1:16" x14ac:dyDescent="0.25">
      <c r="A7" s="12" t="s">
        <v>142</v>
      </c>
      <c r="B7" s="12">
        <v>5</v>
      </c>
      <c r="C7" s="13" t="s">
        <v>143</v>
      </c>
      <c r="D7" s="14">
        <v>79</v>
      </c>
      <c r="E7" s="14">
        <v>88</v>
      </c>
      <c r="F7" s="14">
        <v>82</v>
      </c>
      <c r="G7" s="15"/>
      <c r="H7" s="14"/>
      <c r="I7" s="14"/>
      <c r="J7" s="14"/>
      <c r="M7" s="11">
        <f>D7+E7+F7+G7+H7</f>
        <v>249</v>
      </c>
      <c r="N7">
        <f>M7*0.17</f>
        <v>42.330000000000005</v>
      </c>
      <c r="O7">
        <f>I7*0.15</f>
        <v>0</v>
      </c>
      <c r="P7">
        <f>ROUND(N7+O7,0)</f>
        <v>42</v>
      </c>
    </row>
    <row r="8" spans="1:16" x14ac:dyDescent="0.25">
      <c r="A8" s="12" t="s">
        <v>144</v>
      </c>
      <c r="B8" s="12">
        <v>6</v>
      </c>
      <c r="C8" s="13" t="s">
        <v>145</v>
      </c>
      <c r="D8" s="14">
        <v>94</v>
      </c>
      <c r="E8" s="14">
        <v>99</v>
      </c>
      <c r="F8" s="14">
        <v>99</v>
      </c>
      <c r="G8" s="15"/>
      <c r="H8" s="14"/>
      <c r="I8" s="14"/>
      <c r="J8" s="14"/>
      <c r="M8" s="11">
        <f>D8+E8+F8+G8+H8</f>
        <v>292</v>
      </c>
      <c r="N8">
        <f>M8*0.17</f>
        <v>49.64</v>
      </c>
      <c r="O8">
        <f>I8*0.15</f>
        <v>0</v>
      </c>
      <c r="P8">
        <f>ROUND(N8+O8,0)</f>
        <v>50</v>
      </c>
    </row>
    <row r="9" spans="1:16" x14ac:dyDescent="0.25">
      <c r="A9" s="12" t="s">
        <v>146</v>
      </c>
      <c r="B9" s="12">
        <v>7</v>
      </c>
      <c r="C9" s="13" t="s">
        <v>147</v>
      </c>
      <c r="D9" s="14">
        <v>92</v>
      </c>
      <c r="E9" s="14">
        <v>99</v>
      </c>
      <c r="F9" s="14">
        <v>100</v>
      </c>
      <c r="G9" s="15"/>
      <c r="H9" s="14"/>
      <c r="I9" s="14"/>
      <c r="J9" s="14"/>
      <c r="M9" s="11">
        <f>D9+E9+F9+G9+H9</f>
        <v>291</v>
      </c>
      <c r="N9">
        <f>M9*0.17</f>
        <v>49.470000000000006</v>
      </c>
      <c r="O9">
        <f>I9*0.15</f>
        <v>0</v>
      </c>
      <c r="P9">
        <f>ROUND(N9+O9,0)</f>
        <v>49</v>
      </c>
    </row>
    <row r="10" spans="1:16" x14ac:dyDescent="0.25">
      <c r="A10" s="12" t="s">
        <v>148</v>
      </c>
      <c r="B10" s="12">
        <v>8</v>
      </c>
      <c r="C10" s="13" t="s">
        <v>149</v>
      </c>
      <c r="D10" s="14">
        <v>95</v>
      </c>
      <c r="E10" s="14">
        <v>92</v>
      </c>
      <c r="F10" s="14">
        <v>97</v>
      </c>
      <c r="G10" s="15"/>
      <c r="H10" s="14"/>
      <c r="I10" s="14"/>
      <c r="J10" s="14"/>
      <c r="M10" s="11">
        <f>D10+E10+F10+G10+H10</f>
        <v>284</v>
      </c>
      <c r="N10">
        <f>M10*0.17</f>
        <v>48.28</v>
      </c>
      <c r="O10">
        <f>I10*0.15</f>
        <v>0</v>
      </c>
      <c r="P10">
        <f>ROUND(N10+O10,0)</f>
        <v>48</v>
      </c>
    </row>
    <row r="11" spans="1:16" x14ac:dyDescent="0.25">
      <c r="A11" s="12" t="s">
        <v>150</v>
      </c>
      <c r="B11" s="12">
        <v>9</v>
      </c>
      <c r="C11" s="13" t="s">
        <v>151</v>
      </c>
      <c r="D11" s="14">
        <v>96</v>
      </c>
      <c r="E11" s="14">
        <v>93</v>
      </c>
      <c r="F11" s="14">
        <v>94</v>
      </c>
      <c r="G11" s="15"/>
      <c r="H11" s="14"/>
      <c r="I11" s="14"/>
      <c r="J11" s="14"/>
      <c r="M11" s="11">
        <f>D11+E11+F11+G11+H11</f>
        <v>283</v>
      </c>
      <c r="N11">
        <f>M11*0.17</f>
        <v>48.110000000000007</v>
      </c>
      <c r="O11">
        <f>I11*0.15</f>
        <v>0</v>
      </c>
      <c r="P11">
        <f>ROUND(N11+O11,0)</f>
        <v>48</v>
      </c>
    </row>
    <row r="12" spans="1:16" x14ac:dyDescent="0.25">
      <c r="A12" s="12" t="s">
        <v>152</v>
      </c>
      <c r="B12" s="12">
        <v>10</v>
      </c>
      <c r="C12" s="13" t="s">
        <v>153</v>
      </c>
      <c r="D12" s="14">
        <v>99</v>
      </c>
      <c r="E12" s="14">
        <v>97</v>
      </c>
      <c r="F12" s="14">
        <v>92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154</v>
      </c>
      <c r="B13" s="12">
        <v>11</v>
      </c>
      <c r="C13" s="13" t="s">
        <v>155</v>
      </c>
      <c r="D13" s="14">
        <v>87</v>
      </c>
      <c r="E13" s="14">
        <v>93</v>
      </c>
      <c r="F13" s="14">
        <v>68</v>
      </c>
      <c r="G13" s="15"/>
      <c r="H13" s="14"/>
      <c r="I13" s="14"/>
      <c r="J13" s="14"/>
      <c r="M13" s="11">
        <f>D13+E13+F13+G13+H13</f>
        <v>248</v>
      </c>
      <c r="N13">
        <f>M13*0.17</f>
        <v>42.160000000000004</v>
      </c>
      <c r="O13">
        <f>I13*0.15</f>
        <v>0</v>
      </c>
      <c r="P13">
        <f>ROUND(N13+O13,0)</f>
        <v>42</v>
      </c>
    </row>
    <row r="14" spans="1:16" x14ac:dyDescent="0.25">
      <c r="A14" s="12" t="s">
        <v>156</v>
      </c>
      <c r="B14" s="12">
        <v>12</v>
      </c>
      <c r="C14" s="13" t="s">
        <v>157</v>
      </c>
      <c r="D14" s="14">
        <v>96</v>
      </c>
      <c r="E14" s="14">
        <v>97</v>
      </c>
      <c r="F14" s="14">
        <v>99</v>
      </c>
      <c r="G14" s="15"/>
      <c r="H14" s="14"/>
      <c r="I14" s="14"/>
      <c r="J14" s="14"/>
      <c r="M14" s="11">
        <f>D14+E14+F14+G14+H14</f>
        <v>292</v>
      </c>
      <c r="N14">
        <f>M14*0.17</f>
        <v>49.64</v>
      </c>
      <c r="O14">
        <f>I14*0.15</f>
        <v>0</v>
      </c>
      <c r="P14">
        <f>ROUND(N14+O14,0)</f>
        <v>50</v>
      </c>
    </row>
    <row r="15" spans="1:16" x14ac:dyDescent="0.25">
      <c r="A15" s="12" t="s">
        <v>158</v>
      </c>
      <c r="B15" s="12">
        <v>13</v>
      </c>
      <c r="C15" s="13" t="s">
        <v>159</v>
      </c>
      <c r="D15" s="14">
        <v>94</v>
      </c>
      <c r="E15" s="14">
        <v>98</v>
      </c>
      <c r="F15" s="14">
        <v>93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160</v>
      </c>
      <c r="B16" s="12">
        <v>14</v>
      </c>
      <c r="C16" s="13" t="s">
        <v>161</v>
      </c>
      <c r="D16" s="14">
        <v>98</v>
      </c>
      <c r="E16" s="14">
        <v>99</v>
      </c>
      <c r="F16" s="14">
        <v>99</v>
      </c>
      <c r="G16" s="15"/>
      <c r="H16" s="14"/>
      <c r="I16" s="14"/>
      <c r="J16" s="14"/>
      <c r="M16" s="11">
        <f>D16+E16+F16+G16+H16</f>
        <v>296</v>
      </c>
      <c r="N16">
        <f>M16*0.17</f>
        <v>50.32</v>
      </c>
      <c r="O16">
        <f>I16*0.15</f>
        <v>0</v>
      </c>
      <c r="P16">
        <f>ROUND(N16+O16,0)</f>
        <v>50</v>
      </c>
    </row>
    <row r="17" spans="1:16" x14ac:dyDescent="0.25">
      <c r="A17" s="12" t="s">
        <v>162</v>
      </c>
      <c r="B17" s="12">
        <v>15</v>
      </c>
      <c r="C17" s="13" t="s">
        <v>163</v>
      </c>
      <c r="D17" s="14">
        <v>93</v>
      </c>
      <c r="E17" s="14">
        <v>95</v>
      </c>
      <c r="F17" s="14">
        <v>69</v>
      </c>
      <c r="G17" s="15"/>
      <c r="H17" s="14"/>
      <c r="I17" s="14"/>
      <c r="J17" s="14"/>
      <c r="M17" s="11">
        <f>D17+E17+F17+G17+H17</f>
        <v>257</v>
      </c>
      <c r="N17">
        <f>M17*0.17</f>
        <v>43.690000000000005</v>
      </c>
      <c r="O17">
        <f>I17*0.15</f>
        <v>0</v>
      </c>
      <c r="P17">
        <f>ROUND(N17+O17,0)</f>
        <v>44</v>
      </c>
    </row>
    <row r="18" spans="1:16" x14ac:dyDescent="0.25">
      <c r="A18" s="12" t="s">
        <v>164</v>
      </c>
      <c r="B18" s="12">
        <v>16</v>
      </c>
      <c r="C18" s="13" t="s">
        <v>165</v>
      </c>
      <c r="D18" s="14">
        <v>97</v>
      </c>
      <c r="E18" s="14">
        <v>98</v>
      </c>
      <c r="F18" s="14">
        <v>99</v>
      </c>
      <c r="G18" s="15"/>
      <c r="H18" s="14"/>
      <c r="I18" s="14"/>
      <c r="J18" s="14"/>
      <c r="M18" s="11">
        <f>D18+E18+F18+G18+H18</f>
        <v>294</v>
      </c>
      <c r="N18">
        <f>M18*0.17</f>
        <v>49.980000000000004</v>
      </c>
      <c r="O18">
        <f>I18*0.15</f>
        <v>0</v>
      </c>
      <c r="P18">
        <f>ROUND(N18+O18,0)</f>
        <v>50</v>
      </c>
    </row>
    <row r="19" spans="1:16" x14ac:dyDescent="0.25">
      <c r="A19" s="12" t="s">
        <v>166</v>
      </c>
      <c r="B19" s="12">
        <v>17</v>
      </c>
      <c r="C19" s="13" t="s">
        <v>167</v>
      </c>
      <c r="D19" s="14">
        <v>100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300</v>
      </c>
      <c r="N19">
        <f>M19*0.17</f>
        <v>51.000000000000007</v>
      </c>
      <c r="O19">
        <f>I19*0.15</f>
        <v>0</v>
      </c>
      <c r="P19">
        <f>ROUND(N19+O19,0)</f>
        <v>51</v>
      </c>
    </row>
    <row r="20" spans="1:16" x14ac:dyDescent="0.25">
      <c r="A20" s="12" t="s">
        <v>168</v>
      </c>
      <c r="B20" s="12">
        <v>18</v>
      </c>
      <c r="C20" s="13" t="s">
        <v>169</v>
      </c>
      <c r="D20" s="14">
        <v>99</v>
      </c>
      <c r="E20" s="14">
        <v>100</v>
      </c>
      <c r="F20" s="14">
        <v>99</v>
      </c>
      <c r="G20" s="15"/>
      <c r="H20" s="14"/>
      <c r="I20" s="14"/>
      <c r="J20" s="14"/>
      <c r="M20" s="11">
        <f>D20+E20+F20+G20+H20</f>
        <v>298</v>
      </c>
      <c r="N20">
        <f>M20*0.17</f>
        <v>50.660000000000004</v>
      </c>
      <c r="O20">
        <f>I20*0.15</f>
        <v>0</v>
      </c>
      <c r="P20">
        <f>ROUND(N20+O20,0)</f>
        <v>51</v>
      </c>
    </row>
    <row r="21" spans="1:16" x14ac:dyDescent="0.25">
      <c r="A21" s="12" t="s">
        <v>170</v>
      </c>
      <c r="B21" s="12">
        <v>19</v>
      </c>
      <c r="C21" s="13" t="s">
        <v>171</v>
      </c>
      <c r="D21" s="14">
        <v>92</v>
      </c>
      <c r="E21" s="14">
        <v>94</v>
      </c>
      <c r="F21" s="14">
        <v>92</v>
      </c>
      <c r="G21" s="15"/>
      <c r="H21" s="14"/>
      <c r="I21" s="14"/>
      <c r="J21" s="14"/>
      <c r="M21" s="11">
        <f>D21+E21+F21+G21+H21</f>
        <v>278</v>
      </c>
      <c r="N21">
        <f>M21*0.17</f>
        <v>47.260000000000005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172</v>
      </c>
      <c r="B22" s="12">
        <v>20</v>
      </c>
      <c r="C22" s="13" t="s">
        <v>173</v>
      </c>
      <c r="D22" s="14">
        <v>98</v>
      </c>
      <c r="E22" s="14">
        <v>97</v>
      </c>
      <c r="F22" s="14">
        <v>97</v>
      </c>
      <c r="G22" s="15"/>
      <c r="H22" s="14"/>
      <c r="I22" s="14"/>
      <c r="J22" s="14"/>
      <c r="M22" s="11">
        <f>D22+E22+F22+G22+H22</f>
        <v>292</v>
      </c>
      <c r="N22">
        <f>M22*0.17</f>
        <v>49.64</v>
      </c>
      <c r="O22">
        <f>I22*0.15</f>
        <v>0</v>
      </c>
      <c r="P22">
        <f>ROUND(N22+O22,0)</f>
        <v>50</v>
      </c>
    </row>
    <row r="23" spans="1:16" x14ac:dyDescent="0.25">
      <c r="A23" s="12" t="s">
        <v>174</v>
      </c>
      <c r="B23" s="12">
        <v>21</v>
      </c>
      <c r="C23" s="13" t="s">
        <v>175</v>
      </c>
      <c r="D23" s="14">
        <v>97</v>
      </c>
      <c r="E23" s="14">
        <v>96</v>
      </c>
      <c r="F23" s="14">
        <v>97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176</v>
      </c>
      <c r="B24" s="12">
        <v>22</v>
      </c>
      <c r="C24" s="13" t="s">
        <v>177</v>
      </c>
      <c r="D24" s="14">
        <v>96</v>
      </c>
      <c r="E24" s="14">
        <v>98</v>
      </c>
      <c r="F24" s="14">
        <v>96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178</v>
      </c>
      <c r="B25" s="12">
        <v>23</v>
      </c>
      <c r="C25" s="13" t="s">
        <v>179</v>
      </c>
      <c r="D25" s="14">
        <v>93</v>
      </c>
      <c r="E25" s="14">
        <v>97</v>
      </c>
      <c r="F25" s="14">
        <v>92</v>
      </c>
      <c r="G25" s="15"/>
      <c r="H25" s="14"/>
      <c r="I25" s="14"/>
      <c r="J25" s="14"/>
      <c r="M25" s="11">
        <f>D25+E25+F25+G25+H25</f>
        <v>282</v>
      </c>
      <c r="N25">
        <f>M25*0.17</f>
        <v>47.940000000000005</v>
      </c>
      <c r="O25">
        <f>I25*0.15</f>
        <v>0</v>
      </c>
      <c r="P25">
        <f>ROUND(N25+O25,0)</f>
        <v>48</v>
      </c>
    </row>
    <row r="26" spans="1:16" x14ac:dyDescent="0.25">
      <c r="A26" s="12" t="s">
        <v>180</v>
      </c>
      <c r="B26" s="12">
        <v>24</v>
      </c>
      <c r="C26" s="13" t="s">
        <v>181</v>
      </c>
      <c r="D26" s="14">
        <v>94</v>
      </c>
      <c r="E26" s="14">
        <v>100</v>
      </c>
      <c r="F26" s="14">
        <v>97</v>
      </c>
      <c r="G26" s="15"/>
      <c r="H26" s="14"/>
      <c r="I26" s="14"/>
      <c r="J26" s="14"/>
      <c r="M26" s="11">
        <f>D26+E26+F26+G26+H26</f>
        <v>291</v>
      </c>
      <c r="N26">
        <f>M26*0.17</f>
        <v>49.470000000000006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182</v>
      </c>
      <c r="B27" s="12">
        <v>25</v>
      </c>
      <c r="C27" s="13" t="s">
        <v>183</v>
      </c>
      <c r="D27" s="14">
        <v>99</v>
      </c>
      <c r="E27" s="14">
        <v>99</v>
      </c>
      <c r="F27" s="14">
        <v>98</v>
      </c>
      <c r="G27" s="15"/>
      <c r="H27" s="14"/>
      <c r="I27" s="14"/>
      <c r="J27" s="14"/>
      <c r="M27" s="11">
        <f>D27+E27+F27+G27+H27</f>
        <v>296</v>
      </c>
      <c r="N27">
        <f>M27*0.17</f>
        <v>50.32</v>
      </c>
      <c r="O27">
        <f>I27*0.15</f>
        <v>0</v>
      </c>
      <c r="P27">
        <f>ROUND(N27+O27,0)</f>
        <v>50</v>
      </c>
    </row>
    <row r="28" spans="1:16" x14ac:dyDescent="0.25">
      <c r="A28" s="12" t="s">
        <v>184</v>
      </c>
      <c r="B28" s="12">
        <v>26</v>
      </c>
      <c r="C28" s="13" t="s">
        <v>185</v>
      </c>
      <c r="D28" s="14">
        <v>98</v>
      </c>
      <c r="E28" s="14">
        <v>94</v>
      </c>
      <c r="F28" s="14">
        <v>75</v>
      </c>
      <c r="G28" s="15"/>
      <c r="H28" s="14"/>
      <c r="I28" s="14"/>
      <c r="J28" s="14"/>
      <c r="M28" s="11">
        <f>D28+E28+F28+G28+H28</f>
        <v>267</v>
      </c>
      <c r="N28">
        <f>M28*0.17</f>
        <v>45.39</v>
      </c>
      <c r="O28">
        <f>I28*0.15</f>
        <v>0</v>
      </c>
      <c r="P28">
        <f>ROUND(N28+O28,0)</f>
        <v>45</v>
      </c>
    </row>
    <row r="29" spans="1:16" x14ac:dyDescent="0.25">
      <c r="A29" s="12" t="s">
        <v>186</v>
      </c>
      <c r="B29" s="12">
        <v>27</v>
      </c>
      <c r="C29" s="13" t="s">
        <v>187</v>
      </c>
      <c r="D29" s="14">
        <v>89</v>
      </c>
      <c r="E29" s="14">
        <v>87</v>
      </c>
      <c r="F29" s="14">
        <v>80</v>
      </c>
      <c r="G29" s="15"/>
      <c r="H29" s="14"/>
      <c r="I29" s="14"/>
      <c r="J29" s="14"/>
      <c r="M29" s="11">
        <f>D29+E29+F29+G29+H29</f>
        <v>256</v>
      </c>
      <c r="N29">
        <f>M29*0.17</f>
        <v>43.52</v>
      </c>
      <c r="O29">
        <f>I29*0.15</f>
        <v>0</v>
      </c>
      <c r="P29">
        <f>ROUND(N29+O29,0)</f>
        <v>44</v>
      </c>
    </row>
  </sheetData>
  <sheetProtection algorithmName="SHA-512" hashValue="UCWOBdwVtHVdP7CdJeY2d+TSuVxxO1prPmlK1EAe3rF3E4US3/Zh1DMRWAPqYeIG1by+Uh+K9R3+fqaPmrFDwg==" saltValue="cpBOfBr4CxE9bcmOzYoZhQ==" spinCount="100000" sheet="1" objects="1" scenarios="1"/>
  <dataValidations count="27">
    <dataValidation type="whole" allowBlank="1" showInputMessage="1" showErrorMessage="1" errorTitle="Valor fuera de rango" error="Ingrese un valor correcto" sqref="G3" xr:uid="{23A6C4DC-B96B-4C15-B5C2-CC2C6590666E}">
      <formula1>0</formula1>
      <formula2>100</formula2>
    </dataValidation>
    <dataValidation type="whole" allowBlank="1" showInputMessage="1" showErrorMessage="1" errorTitle="Valor fuera de rango" error="Ingrese un valor correcto" sqref="G4" xr:uid="{3E479FE5-C10A-4612-A278-4CE57C75013B}">
      <formula1>0</formula1>
      <formula2>100</formula2>
    </dataValidation>
    <dataValidation type="whole" allowBlank="1" showInputMessage="1" showErrorMessage="1" errorTitle="Valor fuera de rango" error="Ingrese un valor correcto" sqref="G5" xr:uid="{319E5ACC-7414-4E8E-91E1-903C581C1FC0}">
      <formula1>0</formula1>
      <formula2>100</formula2>
    </dataValidation>
    <dataValidation type="whole" allowBlank="1" showInputMessage="1" showErrorMessage="1" errorTitle="Valor fuera de rango" error="Ingrese un valor correcto" sqref="G6" xr:uid="{DEBCA7D1-4728-4789-8237-AB0F87B3047D}">
      <formula1>0</formula1>
      <formula2>100</formula2>
    </dataValidation>
    <dataValidation type="whole" allowBlank="1" showInputMessage="1" showErrorMessage="1" errorTitle="Valor fuera de rango" error="Ingrese un valor correcto" sqref="G7" xr:uid="{272A6B48-3FE4-4D29-B7B0-5C35576B1949}">
      <formula1>0</formula1>
      <formula2>100</formula2>
    </dataValidation>
    <dataValidation type="whole" allowBlank="1" showInputMessage="1" showErrorMessage="1" errorTitle="Valor fuera de rango" error="Ingrese un valor correcto" sqref="G8" xr:uid="{CBFD226B-53F3-42B1-8C7B-0276E352C9A1}">
      <formula1>0</formula1>
      <formula2>100</formula2>
    </dataValidation>
    <dataValidation type="whole" allowBlank="1" showInputMessage="1" showErrorMessage="1" errorTitle="Valor fuera de rango" error="Ingrese un valor correcto" sqref="G9" xr:uid="{F0E5C5E9-D430-4F93-A088-90982BA22A72}">
      <formula1>0</formula1>
      <formula2>100</formula2>
    </dataValidation>
    <dataValidation type="whole" allowBlank="1" showInputMessage="1" showErrorMessage="1" errorTitle="Valor fuera de rango" error="Ingrese un valor correcto" sqref="G10" xr:uid="{CCAA00A7-2931-43E4-A819-9BAB41D71DE3}">
      <formula1>0</formula1>
      <formula2>100</formula2>
    </dataValidation>
    <dataValidation type="whole" allowBlank="1" showInputMessage="1" showErrorMessage="1" errorTitle="Valor fuera de rango" error="Ingrese un valor correcto" sqref="G11" xr:uid="{18456558-261C-4E88-9C5F-AB63F1FFF7E3}">
      <formula1>0</formula1>
      <formula2>100</formula2>
    </dataValidation>
    <dataValidation type="whole" allowBlank="1" showInputMessage="1" showErrorMessage="1" errorTitle="Valor fuera de rango" error="Ingrese un valor correcto" sqref="G12" xr:uid="{E3394E94-8D2F-4B59-88F1-B46877D0B053}">
      <formula1>0</formula1>
      <formula2>100</formula2>
    </dataValidation>
    <dataValidation type="whole" allowBlank="1" showInputMessage="1" showErrorMessage="1" errorTitle="Valor fuera de rango" error="Ingrese un valor correcto" sqref="G13" xr:uid="{9BC9568E-43C1-4053-BF9F-25FD5ED969A2}">
      <formula1>0</formula1>
      <formula2>100</formula2>
    </dataValidation>
    <dataValidation type="whole" allowBlank="1" showInputMessage="1" showErrorMessage="1" errorTitle="Valor fuera de rango" error="Ingrese un valor correcto" sqref="G14" xr:uid="{BAD403A4-0870-4B60-AD53-366C0C60EF0C}">
      <formula1>0</formula1>
      <formula2>100</formula2>
    </dataValidation>
    <dataValidation type="whole" allowBlank="1" showInputMessage="1" showErrorMessage="1" errorTitle="Valor fuera de rango" error="Ingrese un valor correcto" sqref="G15" xr:uid="{B0FED2AC-D91E-433C-995D-3B84C4AEC06B}">
      <formula1>0</formula1>
      <formula2>100</formula2>
    </dataValidation>
    <dataValidation type="whole" allowBlank="1" showInputMessage="1" showErrorMessage="1" errorTitle="Valor fuera de rango" error="Ingrese un valor correcto" sqref="G16" xr:uid="{1A696950-A5AD-4768-BF00-276988774769}">
      <formula1>0</formula1>
      <formula2>100</formula2>
    </dataValidation>
    <dataValidation type="whole" allowBlank="1" showInputMessage="1" showErrorMessage="1" errorTitle="Valor fuera de rango" error="Ingrese un valor correcto" sqref="G17" xr:uid="{06059813-1A9D-41F8-A096-4E42B3BC11B9}">
      <formula1>0</formula1>
      <formula2>100</formula2>
    </dataValidation>
    <dataValidation type="whole" allowBlank="1" showInputMessage="1" showErrorMessage="1" errorTitle="Valor fuera de rango" error="Ingrese un valor correcto" sqref="G18" xr:uid="{B885CF62-F9FF-469F-8E29-6FCFF672C06F}">
      <formula1>0</formula1>
      <formula2>100</formula2>
    </dataValidation>
    <dataValidation type="whole" allowBlank="1" showInputMessage="1" showErrorMessage="1" errorTitle="Valor fuera de rango" error="Ingrese un valor correcto" sqref="G19" xr:uid="{FB437B95-317E-45F1-A6E9-4289FADE2A9D}">
      <formula1>0</formula1>
      <formula2>100</formula2>
    </dataValidation>
    <dataValidation type="whole" allowBlank="1" showInputMessage="1" showErrorMessage="1" errorTitle="Valor fuera de rango" error="Ingrese un valor correcto" sqref="G20" xr:uid="{5B3A1714-8AB7-4533-B956-3D817DBC582C}">
      <formula1>0</formula1>
      <formula2>100</formula2>
    </dataValidation>
    <dataValidation type="whole" allowBlank="1" showInputMessage="1" showErrorMessage="1" errorTitle="Valor fuera de rango" error="Ingrese un valor correcto" sqref="G21" xr:uid="{885DE69F-0107-47E7-8957-1C57D876CD6E}">
      <formula1>0</formula1>
      <formula2>100</formula2>
    </dataValidation>
    <dataValidation type="whole" allowBlank="1" showInputMessage="1" showErrorMessage="1" errorTitle="Valor fuera de rango" error="Ingrese un valor correcto" sqref="G22" xr:uid="{A586A38D-CCA4-4E0E-A764-97A0DC0979E9}">
      <formula1>0</formula1>
      <formula2>100</formula2>
    </dataValidation>
    <dataValidation type="whole" allowBlank="1" showInputMessage="1" showErrorMessage="1" errorTitle="Valor fuera de rango" error="Ingrese un valor correcto" sqref="G23" xr:uid="{C5DE323B-B851-459F-962F-EA0DD3AA8AE4}">
      <formula1>0</formula1>
      <formula2>100</formula2>
    </dataValidation>
    <dataValidation type="whole" allowBlank="1" showInputMessage="1" showErrorMessage="1" errorTitle="Valor fuera de rango" error="Ingrese un valor correcto" sqref="G24" xr:uid="{30AB7CDA-BD4A-40B6-B46A-32DBE3D7418A}">
      <formula1>0</formula1>
      <formula2>100</formula2>
    </dataValidation>
    <dataValidation type="whole" allowBlank="1" showInputMessage="1" showErrorMessage="1" errorTitle="Valor fuera de rango" error="Ingrese un valor correcto" sqref="G25" xr:uid="{52770773-BCE9-4D68-B07E-F0CBF1850DF1}">
      <formula1>0</formula1>
      <formula2>100</formula2>
    </dataValidation>
    <dataValidation type="whole" allowBlank="1" showInputMessage="1" showErrorMessage="1" errorTitle="Valor fuera de rango" error="Ingrese un valor correcto" sqref="G26" xr:uid="{6C363A76-B1C7-41B7-A6E6-BF41A386FCA8}">
      <formula1>0</formula1>
      <formula2>100</formula2>
    </dataValidation>
    <dataValidation type="whole" allowBlank="1" showInputMessage="1" showErrorMessage="1" errorTitle="Valor fuera de rango" error="Ingrese un valor correcto" sqref="G27" xr:uid="{AB058C1A-9951-4F95-9C08-1F22461E3C17}">
      <formula1>0</formula1>
      <formula2>100</formula2>
    </dataValidation>
    <dataValidation type="whole" allowBlank="1" showInputMessage="1" showErrorMessage="1" errorTitle="Valor fuera de rango" error="Ingrese un valor correcto" sqref="G28" xr:uid="{54819074-F7B7-4FE5-AE56-ADE3B5171853}">
      <formula1>0</formula1>
      <formula2>100</formula2>
    </dataValidation>
    <dataValidation type="whole" allowBlank="1" showInputMessage="1" showErrorMessage="1" errorTitle="Valor fuera de rango" error="Ingrese un valor correcto" sqref="G29" xr:uid="{11896163-8AED-468C-A9CA-0077FE1946B1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0FA5-93E8-44A2-BE3A-30781ADB114A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291</v>
      </c>
      <c r="C1" s="1" t="s">
        <v>292</v>
      </c>
      <c r="D1" s="5" t="s">
        <v>344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293</v>
      </c>
      <c r="B3" s="12">
        <v>1</v>
      </c>
      <c r="C3" s="13" t="s">
        <v>294</v>
      </c>
      <c r="D3" s="14">
        <v>92</v>
      </c>
      <c r="E3" s="14">
        <v>90</v>
      </c>
      <c r="F3" s="14">
        <v>91</v>
      </c>
      <c r="G3" s="15"/>
      <c r="H3" s="14"/>
      <c r="I3" s="14"/>
      <c r="J3" s="14"/>
      <c r="M3" s="11">
        <f>D3+E3+F3+G3+H3</f>
        <v>273</v>
      </c>
      <c r="N3">
        <f>M3*0.17</f>
        <v>46.410000000000004</v>
      </c>
      <c r="O3">
        <f>I3*0.15</f>
        <v>0</v>
      </c>
      <c r="P3">
        <f>ROUND(N3+O3,0)</f>
        <v>46</v>
      </c>
    </row>
    <row r="4" spans="1:16" x14ac:dyDescent="0.25">
      <c r="A4" s="12" t="s">
        <v>295</v>
      </c>
      <c r="B4" s="12">
        <v>2</v>
      </c>
      <c r="C4" s="13" t="s">
        <v>296</v>
      </c>
      <c r="D4" s="14">
        <v>100</v>
      </c>
      <c r="E4" s="14">
        <v>99</v>
      </c>
      <c r="F4" s="14">
        <v>100</v>
      </c>
      <c r="G4" s="15"/>
      <c r="H4" s="14"/>
      <c r="I4" s="14"/>
      <c r="J4" s="14"/>
      <c r="M4" s="11">
        <f>D4+E4+F4+G4+H4</f>
        <v>299</v>
      </c>
      <c r="N4">
        <f>M4*0.17</f>
        <v>50.830000000000005</v>
      </c>
      <c r="O4">
        <f>I4*0.15</f>
        <v>0</v>
      </c>
      <c r="P4">
        <f>ROUND(N4+O4,0)</f>
        <v>51</v>
      </c>
    </row>
    <row r="5" spans="1:16" x14ac:dyDescent="0.25">
      <c r="A5" s="12" t="s">
        <v>297</v>
      </c>
      <c r="B5" s="12">
        <v>3</v>
      </c>
      <c r="C5" s="13" t="s">
        <v>298</v>
      </c>
      <c r="D5" s="14">
        <v>89</v>
      </c>
      <c r="E5" s="14">
        <v>88</v>
      </c>
      <c r="F5" s="14">
        <v>88</v>
      </c>
      <c r="G5" s="15"/>
      <c r="H5" s="14"/>
      <c r="I5" s="14"/>
      <c r="J5" s="14"/>
      <c r="M5" s="11">
        <f>D5+E5+F5+G5+H5</f>
        <v>265</v>
      </c>
      <c r="N5">
        <f>M5*0.17</f>
        <v>45.050000000000004</v>
      </c>
      <c r="O5">
        <f>I5*0.15</f>
        <v>0</v>
      </c>
      <c r="P5">
        <f>ROUND(N5+O5,0)</f>
        <v>45</v>
      </c>
    </row>
    <row r="6" spans="1:16" x14ac:dyDescent="0.25">
      <c r="A6" s="12" t="s">
        <v>299</v>
      </c>
      <c r="B6" s="12">
        <v>4</v>
      </c>
      <c r="C6" s="13" t="s">
        <v>300</v>
      </c>
      <c r="D6" s="14">
        <v>92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301</v>
      </c>
      <c r="B7" s="12">
        <v>5</v>
      </c>
      <c r="C7" s="13" t="s">
        <v>302</v>
      </c>
      <c r="D7" s="14">
        <v>83</v>
      </c>
      <c r="E7" s="14">
        <v>91</v>
      </c>
      <c r="F7" s="14">
        <v>88</v>
      </c>
      <c r="G7" s="15"/>
      <c r="H7" s="14"/>
      <c r="I7" s="14"/>
      <c r="J7" s="14"/>
      <c r="M7" s="11">
        <f>D7+E7+F7+G7+H7</f>
        <v>262</v>
      </c>
      <c r="N7">
        <f>M7*0.17</f>
        <v>44.540000000000006</v>
      </c>
      <c r="O7">
        <f>I7*0.15</f>
        <v>0</v>
      </c>
      <c r="P7">
        <f>ROUND(N7+O7,0)</f>
        <v>45</v>
      </c>
    </row>
    <row r="8" spans="1:16" x14ac:dyDescent="0.25">
      <c r="A8" s="12" t="s">
        <v>303</v>
      </c>
      <c r="B8" s="12">
        <v>6</v>
      </c>
      <c r="C8" s="13" t="s">
        <v>304</v>
      </c>
      <c r="D8" s="14">
        <v>93</v>
      </c>
      <c r="E8" s="14">
        <v>95</v>
      </c>
      <c r="F8" s="14">
        <v>86</v>
      </c>
      <c r="G8" s="15"/>
      <c r="H8" s="14"/>
      <c r="I8" s="14"/>
      <c r="J8" s="14"/>
      <c r="M8" s="11">
        <f>D8+E8+F8+G8+H8</f>
        <v>274</v>
      </c>
      <c r="N8">
        <f>M8*0.17</f>
        <v>46.580000000000005</v>
      </c>
      <c r="O8">
        <f>I8*0.15</f>
        <v>0</v>
      </c>
      <c r="P8">
        <f>ROUND(N8+O8,0)</f>
        <v>47</v>
      </c>
    </row>
    <row r="9" spans="1:16" x14ac:dyDescent="0.25">
      <c r="A9" s="12" t="s">
        <v>305</v>
      </c>
      <c r="B9" s="12">
        <v>7</v>
      </c>
      <c r="C9" s="13" t="s">
        <v>306</v>
      </c>
      <c r="D9" s="14">
        <v>97</v>
      </c>
      <c r="E9" s="14">
        <v>96</v>
      </c>
      <c r="F9" s="14">
        <v>99</v>
      </c>
      <c r="G9" s="15"/>
      <c r="H9" s="14"/>
      <c r="I9" s="14"/>
      <c r="J9" s="14"/>
      <c r="M9" s="11">
        <f>D9+E9+F9+G9+H9</f>
        <v>292</v>
      </c>
      <c r="N9">
        <f>M9*0.17</f>
        <v>49.64</v>
      </c>
      <c r="O9">
        <f>I9*0.15</f>
        <v>0</v>
      </c>
      <c r="P9">
        <f>ROUND(N9+O9,0)</f>
        <v>50</v>
      </c>
    </row>
    <row r="10" spans="1:16" x14ac:dyDescent="0.25">
      <c r="A10" s="12" t="s">
        <v>307</v>
      </c>
      <c r="B10" s="12">
        <v>8</v>
      </c>
      <c r="C10" s="13" t="s">
        <v>308</v>
      </c>
      <c r="D10" s="14">
        <v>97</v>
      </c>
      <c r="E10" s="14">
        <v>96</v>
      </c>
      <c r="F10" s="14">
        <v>92</v>
      </c>
      <c r="G10" s="15"/>
      <c r="H10" s="14"/>
      <c r="I10" s="14"/>
      <c r="J10" s="14"/>
      <c r="M10" s="11">
        <f>D10+E10+F10+G10+H10</f>
        <v>285</v>
      </c>
      <c r="N10">
        <f>M10*0.17</f>
        <v>48.45</v>
      </c>
      <c r="O10">
        <f>I10*0.15</f>
        <v>0</v>
      </c>
      <c r="P10">
        <f>ROUND(N10+O10,0)</f>
        <v>48</v>
      </c>
    </row>
    <row r="11" spans="1:16" x14ac:dyDescent="0.25">
      <c r="A11" s="12" t="s">
        <v>309</v>
      </c>
      <c r="B11" s="12">
        <v>9</v>
      </c>
      <c r="C11" s="13" t="s">
        <v>310</v>
      </c>
      <c r="D11" s="14">
        <v>79</v>
      </c>
      <c r="E11" s="14">
        <v>94</v>
      </c>
      <c r="F11" s="14">
        <v>84</v>
      </c>
      <c r="G11" s="15"/>
      <c r="H11" s="14"/>
      <c r="I11" s="14"/>
      <c r="J11" s="14"/>
      <c r="M11" s="11">
        <f>D11+E11+F11+G11+H11</f>
        <v>257</v>
      </c>
      <c r="N11">
        <f>M11*0.17</f>
        <v>43.690000000000005</v>
      </c>
      <c r="O11">
        <f>I11*0.15</f>
        <v>0</v>
      </c>
      <c r="P11">
        <f>ROUND(N11+O11,0)</f>
        <v>44</v>
      </c>
    </row>
    <row r="12" spans="1:16" x14ac:dyDescent="0.25">
      <c r="A12" s="12" t="s">
        <v>311</v>
      </c>
      <c r="B12" s="12">
        <v>10</v>
      </c>
      <c r="C12" s="13" t="s">
        <v>312</v>
      </c>
      <c r="D12" s="14">
        <v>100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296</v>
      </c>
      <c r="N12">
        <f>M12*0.17</f>
        <v>50.32</v>
      </c>
      <c r="O12">
        <f>I12*0.15</f>
        <v>0</v>
      </c>
      <c r="P12">
        <f>ROUND(N12+O12,0)</f>
        <v>50</v>
      </c>
    </row>
    <row r="13" spans="1:16" x14ac:dyDescent="0.25">
      <c r="A13" s="12" t="s">
        <v>313</v>
      </c>
      <c r="B13" s="12">
        <v>11</v>
      </c>
      <c r="C13" s="13" t="s">
        <v>314</v>
      </c>
      <c r="D13" s="14">
        <v>100</v>
      </c>
      <c r="E13" s="14">
        <v>100</v>
      </c>
      <c r="F13" s="14">
        <v>100</v>
      </c>
      <c r="G13" s="15"/>
      <c r="H13" s="14"/>
      <c r="I13" s="14"/>
      <c r="J13" s="14"/>
      <c r="M13" s="11">
        <f>D13+E13+F13+G13+H13</f>
        <v>300</v>
      </c>
      <c r="N13">
        <f>M13*0.17</f>
        <v>51.000000000000007</v>
      </c>
      <c r="O13">
        <f>I13*0.15</f>
        <v>0</v>
      </c>
      <c r="P13">
        <f>ROUND(N13+O13,0)</f>
        <v>51</v>
      </c>
    </row>
    <row r="14" spans="1:16" x14ac:dyDescent="0.25">
      <c r="A14" s="12" t="s">
        <v>315</v>
      </c>
      <c r="B14" s="12">
        <v>12</v>
      </c>
      <c r="C14" s="13" t="s">
        <v>316</v>
      </c>
      <c r="D14" s="14">
        <v>97</v>
      </c>
      <c r="E14" s="14">
        <v>93</v>
      </c>
      <c r="F14" s="14">
        <v>100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317</v>
      </c>
      <c r="B15" s="12">
        <v>13</v>
      </c>
      <c r="C15" s="13" t="s">
        <v>318</v>
      </c>
      <c r="D15" s="14">
        <v>98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319</v>
      </c>
      <c r="B16" s="12">
        <v>14</v>
      </c>
      <c r="C16" s="13" t="s">
        <v>320</v>
      </c>
      <c r="D16" s="14">
        <v>94</v>
      </c>
      <c r="E16" s="14">
        <v>94</v>
      </c>
      <c r="F16" s="14">
        <v>95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321</v>
      </c>
      <c r="B17" s="12">
        <v>15</v>
      </c>
      <c r="C17" s="13" t="s">
        <v>322</v>
      </c>
      <c r="D17" s="14">
        <v>86</v>
      </c>
      <c r="E17" s="14">
        <v>79</v>
      </c>
      <c r="F17" s="14">
        <v>80</v>
      </c>
      <c r="G17" s="15"/>
      <c r="H17" s="14"/>
      <c r="I17" s="14"/>
      <c r="J17" s="14"/>
      <c r="M17" s="11">
        <f>D17+E17+F17+G17+H17</f>
        <v>245</v>
      </c>
      <c r="N17">
        <f>M17*0.17</f>
        <v>41.650000000000006</v>
      </c>
      <c r="O17">
        <f>I17*0.15</f>
        <v>0</v>
      </c>
      <c r="P17">
        <f>ROUND(N17+O17,0)</f>
        <v>42</v>
      </c>
    </row>
    <row r="18" spans="1:16" x14ac:dyDescent="0.25">
      <c r="A18" s="12" t="s">
        <v>323</v>
      </c>
      <c r="B18" s="12">
        <v>16</v>
      </c>
      <c r="C18" s="13" t="s">
        <v>324</v>
      </c>
      <c r="D18" s="14">
        <v>94</v>
      </c>
      <c r="E18" s="14">
        <v>99</v>
      </c>
      <c r="F18" s="14">
        <v>99</v>
      </c>
      <c r="G18" s="15"/>
      <c r="H18" s="14"/>
      <c r="I18" s="14"/>
      <c r="J18" s="14"/>
      <c r="M18" s="11">
        <f>D18+E18+F18+G18+H18</f>
        <v>292</v>
      </c>
      <c r="N18">
        <f>M18*0.17</f>
        <v>49.64</v>
      </c>
      <c r="O18">
        <f>I18*0.15</f>
        <v>0</v>
      </c>
      <c r="P18">
        <f>ROUND(N18+O18,0)</f>
        <v>50</v>
      </c>
    </row>
    <row r="19" spans="1:16" x14ac:dyDescent="0.25">
      <c r="A19" s="12" t="s">
        <v>325</v>
      </c>
      <c r="B19" s="12">
        <v>17</v>
      </c>
      <c r="C19" s="13" t="s">
        <v>326</v>
      </c>
      <c r="D19" s="14">
        <v>95</v>
      </c>
      <c r="E19" s="14">
        <v>92</v>
      </c>
      <c r="F19" s="14">
        <v>89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327</v>
      </c>
      <c r="B20" s="12">
        <v>18</v>
      </c>
      <c r="C20" s="13" t="s">
        <v>328</v>
      </c>
      <c r="D20" s="14">
        <v>91</v>
      </c>
      <c r="E20" s="14">
        <v>86</v>
      </c>
      <c r="F20" s="14">
        <v>85</v>
      </c>
      <c r="G20" s="15"/>
      <c r="H20" s="14"/>
      <c r="I20" s="14"/>
      <c r="J20" s="14"/>
      <c r="M20" s="11">
        <f>D20+E20+F20+G20+H20</f>
        <v>262</v>
      </c>
      <c r="N20">
        <f>M20*0.17</f>
        <v>44.540000000000006</v>
      </c>
      <c r="O20">
        <f>I20*0.15</f>
        <v>0</v>
      </c>
      <c r="P20">
        <f>ROUND(N20+O20,0)</f>
        <v>45</v>
      </c>
    </row>
    <row r="21" spans="1:16" x14ac:dyDescent="0.25">
      <c r="A21" s="12" t="s">
        <v>329</v>
      </c>
      <c r="B21" s="12">
        <v>19</v>
      </c>
      <c r="C21" s="13" t="s">
        <v>330</v>
      </c>
      <c r="D21" s="14">
        <v>95</v>
      </c>
      <c r="E21" s="14">
        <v>87</v>
      </c>
      <c r="F21" s="14">
        <v>85</v>
      </c>
      <c r="G21" s="15"/>
      <c r="H21" s="14"/>
      <c r="I21" s="14"/>
      <c r="J21" s="14"/>
      <c r="M21" s="11">
        <f>D21+E21+F21+G21+H21</f>
        <v>267</v>
      </c>
      <c r="N21">
        <f>M21*0.17</f>
        <v>45.39</v>
      </c>
      <c r="O21">
        <f>I21*0.15</f>
        <v>0</v>
      </c>
      <c r="P21">
        <f>ROUND(N21+O21,0)</f>
        <v>45</v>
      </c>
    </row>
    <row r="22" spans="1:16" x14ac:dyDescent="0.25">
      <c r="A22" s="12" t="s">
        <v>331</v>
      </c>
      <c r="B22" s="12">
        <v>20</v>
      </c>
      <c r="C22" s="13" t="s">
        <v>332</v>
      </c>
      <c r="D22" s="14">
        <v>87</v>
      </c>
      <c r="E22" s="14">
        <v>88</v>
      </c>
      <c r="F22" s="14">
        <v>91</v>
      </c>
      <c r="G22" s="15"/>
      <c r="H22" s="14"/>
      <c r="I22" s="14"/>
      <c r="J22" s="14"/>
      <c r="M22" s="11">
        <f>D22+E22+F22+G22+H22</f>
        <v>266</v>
      </c>
      <c r="N22">
        <f>M22*0.17</f>
        <v>45.220000000000006</v>
      </c>
      <c r="O22">
        <f>I22*0.15</f>
        <v>0</v>
      </c>
      <c r="P22">
        <f>ROUND(N22+O22,0)</f>
        <v>45</v>
      </c>
    </row>
    <row r="23" spans="1:16" x14ac:dyDescent="0.25">
      <c r="A23" s="12" t="s">
        <v>333</v>
      </c>
      <c r="B23" s="12">
        <v>21</v>
      </c>
      <c r="C23" s="13" t="s">
        <v>334</v>
      </c>
      <c r="D23" s="14">
        <v>99</v>
      </c>
      <c r="E23" s="14">
        <v>94</v>
      </c>
      <c r="F23" s="14">
        <v>94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335</v>
      </c>
      <c r="B24" s="12">
        <v>22</v>
      </c>
      <c r="C24" s="13" t="s">
        <v>336</v>
      </c>
      <c r="D24" s="14">
        <v>89</v>
      </c>
      <c r="E24" s="14">
        <v>88</v>
      </c>
      <c r="F24" s="14">
        <v>77</v>
      </c>
      <c r="G24" s="15"/>
      <c r="H24" s="14"/>
      <c r="I24" s="14"/>
      <c r="J24" s="14"/>
      <c r="M24" s="11">
        <f>D24+E24+F24+G24+H24</f>
        <v>254</v>
      </c>
      <c r="N24">
        <f>M24*0.17</f>
        <v>43.18</v>
      </c>
      <c r="O24">
        <f>I24*0.15</f>
        <v>0</v>
      </c>
      <c r="P24">
        <f>ROUND(N24+O24,0)</f>
        <v>43</v>
      </c>
    </row>
    <row r="25" spans="1:16" x14ac:dyDescent="0.25">
      <c r="A25" s="12" t="s">
        <v>337</v>
      </c>
      <c r="B25" s="12">
        <v>23</v>
      </c>
      <c r="C25" s="13" t="s">
        <v>338</v>
      </c>
      <c r="D25" s="14">
        <v>99</v>
      </c>
      <c r="E25" s="14">
        <v>94</v>
      </c>
      <c r="F25" s="14">
        <v>96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  <row r="26" spans="1:16" x14ac:dyDescent="0.25">
      <c r="A26" s="12" t="s">
        <v>339</v>
      </c>
      <c r="B26" s="12">
        <v>24</v>
      </c>
      <c r="C26" s="13" t="s">
        <v>340</v>
      </c>
      <c r="D26" s="14">
        <v>99</v>
      </c>
      <c r="E26" s="14">
        <v>90</v>
      </c>
      <c r="F26" s="14">
        <v>88</v>
      </c>
      <c r="G26" s="15"/>
      <c r="H26" s="14"/>
      <c r="I26" s="14"/>
      <c r="J26" s="14"/>
      <c r="M26" s="11">
        <f>D26+E26+F26+G26+H26</f>
        <v>277</v>
      </c>
      <c r="N26">
        <f>M26*0.17</f>
        <v>47.09</v>
      </c>
      <c r="O26">
        <f>I26*0.15</f>
        <v>0</v>
      </c>
      <c r="P26">
        <f>ROUND(N26+O26,0)</f>
        <v>47</v>
      </c>
    </row>
  </sheetData>
  <sheetProtection algorithmName="SHA-512" hashValue="yghXnyoB/FRf+ZQ+sHlSempgjNEZrUCRo9qbm2cjsyhedaYzotohp6Aks/hdYsi36FaiwC0J0TU6NtIaZ/5LoQ==" saltValue="kkId4wzDwloo/486Ew+F4w==" spinCount="100000" sheet="1" objects="1" scenarios="1"/>
  <dataValidations count="24">
    <dataValidation type="whole" allowBlank="1" showInputMessage="1" showErrorMessage="1" errorTitle="Valor fuera de rango" error="Ingrese un valor correcto" sqref="G3" xr:uid="{7C4C21D8-90E3-449B-ACA9-6183EBAED6B4}">
      <formula1>0</formula1>
      <formula2>100</formula2>
    </dataValidation>
    <dataValidation type="whole" allowBlank="1" showInputMessage="1" showErrorMessage="1" errorTitle="Valor fuera de rango" error="Ingrese un valor correcto" sqref="G4" xr:uid="{5C145F25-2983-4FF2-86CD-51B64836041B}">
      <formula1>0</formula1>
      <formula2>100</formula2>
    </dataValidation>
    <dataValidation type="whole" allowBlank="1" showInputMessage="1" showErrorMessage="1" errorTitle="Valor fuera de rango" error="Ingrese un valor correcto" sqref="G5" xr:uid="{3821ED6A-030B-4CED-9658-9BF6A0843439}">
      <formula1>0</formula1>
      <formula2>100</formula2>
    </dataValidation>
    <dataValidation type="whole" allowBlank="1" showInputMessage="1" showErrorMessage="1" errorTitle="Valor fuera de rango" error="Ingrese un valor correcto" sqref="G6" xr:uid="{28382AD1-47DE-4B87-A3B4-CE4E74FD8C61}">
      <formula1>0</formula1>
      <formula2>100</formula2>
    </dataValidation>
    <dataValidation type="whole" allowBlank="1" showInputMessage="1" showErrorMessage="1" errorTitle="Valor fuera de rango" error="Ingrese un valor correcto" sqref="G7" xr:uid="{F3E82D97-1234-4B7F-B502-DD18B1A6E73E}">
      <formula1>0</formula1>
      <formula2>100</formula2>
    </dataValidation>
    <dataValidation type="whole" allowBlank="1" showInputMessage="1" showErrorMessage="1" errorTitle="Valor fuera de rango" error="Ingrese un valor correcto" sqref="G8" xr:uid="{958710C7-C81D-4952-A6F8-B465D9C69994}">
      <formula1>0</formula1>
      <formula2>100</formula2>
    </dataValidation>
    <dataValidation type="whole" allowBlank="1" showInputMessage="1" showErrorMessage="1" errorTitle="Valor fuera de rango" error="Ingrese un valor correcto" sqref="G9" xr:uid="{9A95C4EF-AF11-4C31-9F9D-FC5F0D7A8A9B}">
      <formula1>0</formula1>
      <formula2>100</formula2>
    </dataValidation>
    <dataValidation type="whole" allowBlank="1" showInputMessage="1" showErrorMessage="1" errorTitle="Valor fuera de rango" error="Ingrese un valor correcto" sqref="G10" xr:uid="{B9D02523-EBB7-424B-BBAB-1B9F8575DDBA}">
      <formula1>0</formula1>
      <formula2>100</formula2>
    </dataValidation>
    <dataValidation type="whole" allowBlank="1" showInputMessage="1" showErrorMessage="1" errorTitle="Valor fuera de rango" error="Ingrese un valor correcto" sqref="G11" xr:uid="{C7F6320E-3A94-4D7D-BD85-AB67F6691546}">
      <formula1>0</formula1>
      <formula2>100</formula2>
    </dataValidation>
    <dataValidation type="whole" allowBlank="1" showInputMessage="1" showErrorMessage="1" errorTitle="Valor fuera de rango" error="Ingrese un valor correcto" sqref="G12" xr:uid="{758331F7-96CF-4028-AFA2-E936D73D9C8D}">
      <formula1>0</formula1>
      <formula2>100</formula2>
    </dataValidation>
    <dataValidation type="whole" allowBlank="1" showInputMessage="1" showErrorMessage="1" errorTitle="Valor fuera de rango" error="Ingrese un valor correcto" sqref="G13" xr:uid="{310AFB61-A068-422E-8536-C63AB6F8FE03}">
      <formula1>0</formula1>
      <formula2>100</formula2>
    </dataValidation>
    <dataValidation type="whole" allowBlank="1" showInputMessage="1" showErrorMessage="1" errorTitle="Valor fuera de rango" error="Ingrese un valor correcto" sqref="G14" xr:uid="{21EA156A-D364-475E-BFB8-94820FD88231}">
      <formula1>0</formula1>
      <formula2>100</formula2>
    </dataValidation>
    <dataValidation type="whole" allowBlank="1" showInputMessage="1" showErrorMessage="1" errorTitle="Valor fuera de rango" error="Ingrese un valor correcto" sqref="G15" xr:uid="{44DB8202-F17E-4FB8-AE7D-2F7B5975B9E8}">
      <formula1>0</formula1>
      <formula2>100</formula2>
    </dataValidation>
    <dataValidation type="whole" allowBlank="1" showInputMessage="1" showErrorMessage="1" errorTitle="Valor fuera de rango" error="Ingrese un valor correcto" sqref="G16" xr:uid="{4228C7A2-B1F2-4FAF-90A2-50DBFFE4B903}">
      <formula1>0</formula1>
      <formula2>100</formula2>
    </dataValidation>
    <dataValidation type="whole" allowBlank="1" showInputMessage="1" showErrorMessage="1" errorTitle="Valor fuera de rango" error="Ingrese un valor correcto" sqref="G17" xr:uid="{5A59E883-46D3-406A-BB0C-A9E8542D6064}">
      <formula1>0</formula1>
      <formula2>100</formula2>
    </dataValidation>
    <dataValidation type="whole" allowBlank="1" showInputMessage="1" showErrorMessage="1" errorTitle="Valor fuera de rango" error="Ingrese un valor correcto" sqref="G18" xr:uid="{3904E14D-5288-491F-9BE2-00C6F878FEB4}">
      <formula1>0</formula1>
      <formula2>100</formula2>
    </dataValidation>
    <dataValidation type="whole" allowBlank="1" showInputMessage="1" showErrorMessage="1" errorTitle="Valor fuera de rango" error="Ingrese un valor correcto" sqref="G19" xr:uid="{F8872B1B-E4EA-472C-A39B-8131CC68BB4D}">
      <formula1>0</formula1>
      <formula2>100</formula2>
    </dataValidation>
    <dataValidation type="whole" allowBlank="1" showInputMessage="1" showErrorMessage="1" errorTitle="Valor fuera de rango" error="Ingrese un valor correcto" sqref="G20" xr:uid="{1802A701-916A-4E2B-AF3B-3F2042C635C6}">
      <formula1>0</formula1>
      <formula2>100</formula2>
    </dataValidation>
    <dataValidation type="whole" allowBlank="1" showInputMessage="1" showErrorMessage="1" errorTitle="Valor fuera de rango" error="Ingrese un valor correcto" sqref="G21" xr:uid="{BBD9547F-85F0-47DA-A13C-D220D1BB118D}">
      <formula1>0</formula1>
      <formula2>100</formula2>
    </dataValidation>
    <dataValidation type="whole" allowBlank="1" showInputMessage="1" showErrorMessage="1" errorTitle="Valor fuera de rango" error="Ingrese un valor correcto" sqref="G22" xr:uid="{C8168F33-9EE2-4CF5-BE91-E7C2006F50FE}">
      <formula1>0</formula1>
      <formula2>100</formula2>
    </dataValidation>
    <dataValidation type="whole" allowBlank="1" showInputMessage="1" showErrorMessage="1" errorTitle="Valor fuera de rango" error="Ingrese un valor correcto" sqref="G23" xr:uid="{BD27B64C-DA99-45E5-AAED-6B8153B067FB}">
      <formula1>0</formula1>
      <formula2>100</formula2>
    </dataValidation>
    <dataValidation type="whole" allowBlank="1" showInputMessage="1" showErrorMessage="1" errorTitle="Valor fuera de rango" error="Ingrese un valor correcto" sqref="G24" xr:uid="{71904720-3067-4E32-A7A1-014A1F0EE8C3}">
      <formula1>0</formula1>
      <formula2>100</formula2>
    </dataValidation>
    <dataValidation type="whole" allowBlank="1" showInputMessage="1" showErrorMessage="1" errorTitle="Valor fuera de rango" error="Ingrese un valor correcto" sqref="G25" xr:uid="{9D814601-9452-4A94-B859-6CF489DB4581}">
      <formula1>0</formula1>
      <formula2>100</formula2>
    </dataValidation>
    <dataValidation type="whole" allowBlank="1" showInputMessage="1" showErrorMessage="1" errorTitle="Valor fuera de rango" error="Ingrese un valor correcto" sqref="G26" xr:uid="{CE848E77-1EBC-469B-B47C-741400CCC915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GRAMM023A</vt:lpstr>
      <vt:lpstr>GRAMM023B</vt:lpstr>
      <vt:lpstr>GRAMM023C</vt:lpstr>
      <vt:lpstr>GRAMM024A</vt:lpstr>
      <vt:lpstr>GRAMM024B</vt:lpstr>
      <vt:lpstr>GRAMM024C</vt:lpstr>
      <vt:lpstr>SPELL023C</vt:lpstr>
      <vt:lpstr>SPELL024C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2026-07-29T14:54:26Z</dcterms:created>
  <dcterms:modified xsi:type="dcterms:W3CDTF">2026-07-29T14:55:03Z</dcterms:modified>
</cp:coreProperties>
</file>